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70" activeTab="0"/>
  </bookViews>
  <sheets>
    <sheet name="DD-NV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<sst xmlns="http://schemas.openxmlformats.org/spreadsheetml/2006/main" count="42" uniqueCount="36">
  <si>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5. DBM-Tischtennis 2006 in Wuppertal</t>
  </si>
  <si>
    <t xml:space="preserve">Turnierklasse: </t>
  </si>
  <si>
    <t>Nr.</t>
  </si>
  <si>
    <t>Name</t>
  </si>
  <si>
    <t>Spiele</t>
  </si>
  <si>
    <t>Platz</t>
  </si>
  <si>
    <t>Spielreihenfolge:</t>
  </si>
  <si>
    <t>1. Satz</t>
  </si>
  <si>
    <t>3. Satz</t>
  </si>
  <si>
    <t>4. Satz</t>
  </si>
  <si>
    <t>5. Satz</t>
  </si>
  <si>
    <t>Sätze</t>
  </si>
  <si>
    <t>1.</t>
  </si>
  <si>
    <t>-</t>
  </si>
  <si>
    <t>1-2</t>
  </si>
  <si>
    <t>lfd.
 Nr.</t>
  </si>
  <si>
    <t>Spiel-
paarung</t>
  </si>
  <si>
    <t>DD-NV</t>
  </si>
  <si>
    <t>Gruppe:</t>
  </si>
  <si>
    <t>2. Satz</t>
  </si>
  <si>
    <t>2-3</t>
  </si>
  <si>
    <t>2.</t>
  </si>
  <si>
    <t>1-3</t>
  </si>
  <si>
    <t>3.</t>
  </si>
  <si>
    <t>Endrunde</t>
  </si>
  <si>
    <t>Fuchs/Engler
(Festo)</t>
  </si>
  <si>
    <t>Gerloff-Röpke/Reckling
(SV Lufthansa Hamburg)</t>
  </si>
  <si>
    <t>Salber/Thiele
(FZ Jülich/BA Tempelhof)</t>
  </si>
  <si>
    <t>2:3</t>
  </si>
  <si>
    <t>0:3</t>
  </si>
  <si>
    <t>0:2</t>
  </si>
  <si>
    <t>0:6</t>
  </si>
  <si>
    <t>1:1</t>
  </si>
  <si>
    <t>5:3</t>
  </si>
  <si>
    <t>2:0</t>
  </si>
  <si>
    <t>6:2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</si>
</sst>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17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i/>
      <sz val="16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horizontal="left" vertical="center" indent="2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2"/>
    </xf>
    <xf numFmtId="0" fontId="11" fillId="2" borderId="3" xfId="0" applyFont="1" applyFill="1" applyBorder="1" applyAlignment="1">
      <alignment horizontal="left" vertical="center" indent="2"/>
    </xf>
    <xf numFmtId="0" fontId="11" fillId="2" borderId="4" xfId="0" applyFont="1" applyFill="1" applyBorder="1" applyAlignment="1">
      <alignment horizontal="left" vertical="center" indent="2"/>
    </xf>
    <xf numFmtId="20" fontId="10" fillId="0" borderId="4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Q14" sqref="Q14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19" t="s">
        <v>17</v>
      </c>
      <c r="F3" s="2"/>
      <c r="G3" s="2"/>
      <c r="H3" s="2"/>
      <c r="I3" s="2"/>
      <c r="J3" s="3" t="s">
        <v>18</v>
      </c>
      <c r="K3" s="2"/>
      <c r="L3" s="2"/>
      <c r="M3" s="19" t="s">
        <v>24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8" t="s">
        <v>2</v>
      </c>
      <c r="B5" s="39" t="s">
        <v>3</v>
      </c>
      <c r="C5" s="40"/>
      <c r="D5" s="40"/>
      <c r="E5" s="40"/>
      <c r="F5" s="41"/>
      <c r="G5" s="8">
        <v>1</v>
      </c>
      <c r="H5" s="8">
        <v>2</v>
      </c>
      <c r="I5" s="8">
        <v>3</v>
      </c>
      <c r="J5" s="38" t="s">
        <v>4</v>
      </c>
      <c r="K5" s="38"/>
      <c r="L5" s="38" t="s">
        <v>11</v>
      </c>
      <c r="M5" s="38"/>
      <c r="N5" s="38" t="s">
        <v>5</v>
      </c>
      <c r="O5" s="38"/>
    </row>
    <row r="6" spans="1:15" ht="27" customHeight="1">
      <c r="A6" s="8">
        <v>1</v>
      </c>
      <c r="B6" s="36" t="s">
        <v>25</v>
      </c>
      <c r="C6" s="37"/>
      <c r="D6" s="37"/>
      <c r="E6" s="37"/>
      <c r="F6" s="37"/>
      <c r="G6" s="9"/>
      <c r="H6" s="17" t="str">
        <f>M15</f>
        <v>0:3</v>
      </c>
      <c r="I6" s="17" t="str">
        <f>M14</f>
        <v>0:3</v>
      </c>
      <c r="J6" s="34" t="s">
        <v>30</v>
      </c>
      <c r="K6" s="35"/>
      <c r="L6" s="34" t="s">
        <v>31</v>
      </c>
      <c r="M6" s="35"/>
      <c r="N6" s="28">
        <v>3</v>
      </c>
      <c r="O6" s="29"/>
    </row>
    <row r="7" spans="1:15" ht="27" customHeight="1">
      <c r="A7" s="8">
        <v>2</v>
      </c>
      <c r="B7" s="36" t="s">
        <v>26</v>
      </c>
      <c r="C7" s="37"/>
      <c r="D7" s="37"/>
      <c r="E7" s="37"/>
      <c r="F7" s="37"/>
      <c r="G7" s="7" t="str">
        <f>CONCATENATE(IF(SEARCH(":",H6)=3,MID(H6,4,2),MID(H6,3,1)),":",IF(SEARCH(":",H6)=3,MID(H6,1,2),MID(H6,1,1)))</f>
        <v>3:0</v>
      </c>
      <c r="H7" s="9"/>
      <c r="I7" s="17" t="str">
        <f>M13</f>
        <v>2:3</v>
      </c>
      <c r="J7" s="34" t="s">
        <v>32</v>
      </c>
      <c r="K7" s="35"/>
      <c r="L7" s="34" t="s">
        <v>33</v>
      </c>
      <c r="M7" s="35"/>
      <c r="N7" s="28">
        <v>2</v>
      </c>
      <c r="O7" s="29"/>
    </row>
    <row r="8" spans="1:15" ht="27" customHeight="1">
      <c r="A8" s="8">
        <v>3</v>
      </c>
      <c r="B8" s="36" t="s">
        <v>27</v>
      </c>
      <c r="C8" s="37"/>
      <c r="D8" s="37"/>
      <c r="E8" s="37"/>
      <c r="F8" s="37"/>
      <c r="G8" s="7" t="str">
        <f>CONCATENATE(IF(SEARCH(":",I6)=3,MID(I6,4,2),MID(I6,3,1)),":",IF(SEARCH(":",I6)=3,MID(I6,1,2),MID(I6,1,1)))</f>
        <v>3:0</v>
      </c>
      <c r="H8" s="7" t="str">
        <f>CONCATENATE(IF(SEARCH(":",I7)=3,MID(I7,4,2),MID(I7,3,1)),":",IF(SEARCH(":",I7)=3,MID(I7,1,2),MID(I7,1,1)))</f>
        <v>3:2</v>
      </c>
      <c r="I8" s="9"/>
      <c r="J8" s="34" t="s">
        <v>34</v>
      </c>
      <c r="K8" s="35"/>
      <c r="L8" s="34" t="s">
        <v>35</v>
      </c>
      <c r="M8" s="35"/>
      <c r="N8" s="28">
        <v>1</v>
      </c>
      <c r="O8" s="29"/>
    </row>
    <row r="9" spans="1:14" ht="45" customHeight="1">
      <c r="A9" s="2"/>
      <c r="B9" s="2"/>
      <c r="C9" s="2"/>
      <c r="D9" s="2"/>
      <c r="E9" s="2"/>
      <c r="F9" s="2"/>
      <c r="G9" s="18"/>
      <c r="H9" s="18"/>
      <c r="I9" s="2"/>
      <c r="J9" s="2"/>
      <c r="K9" s="2"/>
      <c r="L9" s="2"/>
      <c r="M9" s="2"/>
      <c r="N9" s="2"/>
    </row>
    <row r="10" spans="1:14" ht="15.75">
      <c r="A10" s="4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14" t="s">
        <v>15</v>
      </c>
      <c r="B12" s="15" t="s">
        <v>16</v>
      </c>
      <c r="C12" s="30" t="s">
        <v>3</v>
      </c>
      <c r="D12" s="31"/>
      <c r="E12" s="11"/>
      <c r="F12" s="32" t="s">
        <v>3</v>
      </c>
      <c r="G12" s="33"/>
      <c r="H12" s="12" t="s">
        <v>7</v>
      </c>
      <c r="I12" s="13" t="s">
        <v>19</v>
      </c>
      <c r="J12" s="13" t="s">
        <v>8</v>
      </c>
      <c r="K12" s="13" t="s">
        <v>9</v>
      </c>
      <c r="L12" s="13" t="s">
        <v>10</v>
      </c>
      <c r="M12" s="13" t="s">
        <v>11</v>
      </c>
      <c r="N12" s="4"/>
    </row>
    <row r="13" spans="1:14" ht="27" customHeight="1">
      <c r="A13" s="10" t="s">
        <v>12</v>
      </c>
      <c r="B13" s="6" t="s">
        <v>20</v>
      </c>
      <c r="C13" s="22" t="str">
        <f>B7</f>
        <v>Gerloff-Röpke/Reckling
(SV Lufthansa Hamburg)</v>
      </c>
      <c r="D13" s="23"/>
      <c r="E13" s="21" t="s">
        <v>13</v>
      </c>
      <c r="F13" s="23" t="str">
        <f>B8</f>
        <v>Salber/Thiele
(FZ Jülich/BA Tempelhof)</v>
      </c>
      <c r="G13" s="26"/>
      <c r="H13" s="42">
        <v>0.34097222222222223</v>
      </c>
      <c r="I13" s="43">
        <v>0.5493055555555556</v>
      </c>
      <c r="J13" s="43">
        <v>0.3826388888888889</v>
      </c>
      <c r="K13" s="43">
        <v>0.46458333333333335</v>
      </c>
      <c r="L13" s="43">
        <v>0.21597222222222223</v>
      </c>
      <c r="M13" s="16" t="s">
        <v>28</v>
      </c>
      <c r="N13" s="2"/>
    </row>
    <row r="14" spans="1:14" ht="27" customHeight="1">
      <c r="A14" s="10" t="s">
        <v>21</v>
      </c>
      <c r="B14" s="6" t="s">
        <v>22</v>
      </c>
      <c r="C14" s="24" t="str">
        <f>B6</f>
        <v>Fuchs/Engler
(Festo)</v>
      </c>
      <c r="D14" s="25"/>
      <c r="E14" s="20" t="s">
        <v>13</v>
      </c>
      <c r="F14" s="25" t="str">
        <f>B8</f>
        <v>Salber/Thiele
(FZ Jülich/BA Tempelhof)</v>
      </c>
      <c r="G14" s="27"/>
      <c r="H14" s="42">
        <v>0.09097222222222222</v>
      </c>
      <c r="I14" s="43">
        <v>0.4673611111111111</v>
      </c>
      <c r="J14" s="43">
        <v>0.34097222222222223</v>
      </c>
      <c r="K14" s="7"/>
      <c r="L14" s="7"/>
      <c r="M14" s="16" t="s">
        <v>29</v>
      </c>
      <c r="N14" s="2"/>
    </row>
    <row r="15" spans="1:14" ht="27" customHeight="1">
      <c r="A15" s="10" t="s">
        <v>23</v>
      </c>
      <c r="B15" s="6" t="s">
        <v>14</v>
      </c>
      <c r="C15" s="24" t="str">
        <f>B6</f>
        <v>Fuchs/Engler
(Festo)</v>
      </c>
      <c r="D15" s="25"/>
      <c r="E15" s="20" t="s">
        <v>13</v>
      </c>
      <c r="F15" s="25" t="str">
        <f>B7</f>
        <v>Gerloff-Röpke/Reckling
(SV Lufthansa Hamburg)</v>
      </c>
      <c r="G15" s="27"/>
      <c r="H15" s="42">
        <v>0.21597222222222223</v>
      </c>
      <c r="I15" s="43">
        <v>0.425</v>
      </c>
      <c r="J15" s="43">
        <v>0.34097222222222223</v>
      </c>
      <c r="K15" s="7"/>
      <c r="L15" s="7"/>
      <c r="M15" s="16" t="s">
        <v>29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2006-06-26T11:03:20Z</cp:lastPrinted>
  <dcterms:created xsi:type="dcterms:W3CDTF">2006-06-21T08:26:38Z</dcterms:created>
  <dcterms:modified xsi:type="dcterms:W3CDTF">2006-08-03T05:29:33Z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289022629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