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10" activeTab="13"/>
  </bookViews>
  <sheets>
    <sheet name="HE-V-AK1-Gr.1" sheetId="1" r:id="rId1"/>
    <sheet name="HE-V-AK1-Gr.2" sheetId="2" r:id="rId2"/>
    <sheet name="HE-V-AK1-Gr.3" sheetId="3" r:id="rId3"/>
    <sheet name="HE-V-AK1-Gr.4" sheetId="4" r:id="rId4"/>
    <sheet name="HE-V-AK1-Gr.5" sheetId="5" r:id="rId5"/>
    <sheet name="HE-V-AK1-Gr.6" sheetId="6" r:id="rId6"/>
    <sheet name="HE-V-AK1-Gr.7" sheetId="7" r:id="rId7"/>
    <sheet name="HE-V-AK1-Gr.8" sheetId="8" r:id="rId8"/>
    <sheet name="HE-V-AK1-Gr.9" sheetId="9" r:id="rId9"/>
    <sheet name="HE-V-AK1-Gr.10" sheetId="10" r:id="rId10"/>
    <sheet name="HE-V-AK1-Gr.11" sheetId="11" r:id="rId11"/>
    <sheet name="HE-V-AK1-Gr.12" sheetId="12" r:id="rId12"/>
    <sheet name="HE-V-AK1-Gr.13" sheetId="13" r:id="rId13"/>
    <sheet name="HE-V-AK1-32er KO " sheetId="14" r:id="rId14"/>
  </sheets>
  <definedNames>
    <definedName name="_xlnm.Print_Area" localSheetId="13">'HE-V-AK1-32er KO '!$A$3:$G$72</definedName>
  </definedNames>
  <calcPr fullCalcOnLoad="1"/>
</workbook>
</file>

<file path=xl/sharedStrings.xml><?xml version="1.0" encoding="utf-8"?>
<sst xmlns="http://schemas.openxmlformats.org/spreadsheetml/2006/main" count="911" uniqueCount="218">
  <si>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</si>
  <si>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</si>
  <si>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</si>
  <si>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</si>
  <si>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</si>
  <si>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</si>
  <si>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</si>
  <si>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</si>
  <si>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</si>
  <si>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</si>
  <si>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</si>
  <si>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</si>
  <si>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</si>
  <si>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</si>
  <si>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</si>
  <si>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</si>
  <si>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</si>
  <si>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</si>
  <si>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</si>
  <si>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</si>
  <si>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</si>
  <si>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</si>
  <si>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</si>
  <si>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</si>
  <si>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</si>
  <si>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</si>
  <si>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</si>
  <si>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</si>
  <si>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</si>
  <si>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HE-V-AK1</t>
  </si>
  <si>
    <t>1. Runde</t>
  </si>
  <si>
    <t>Achtelfinale</t>
  </si>
  <si>
    <t>Viertelfinale</t>
  </si>
  <si>
    <t>Halbfinale</t>
  </si>
  <si>
    <t>Finale</t>
  </si>
  <si>
    <t>01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</si>
  <si>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</si>
  <si>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</si>
  <si>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</si>
  <si>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</si>
  <si>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</si>
  <si>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</si>
  <si>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</si>
  <si>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</si>
  <si>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</si>
  <si>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</si>
  <si>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</si>
  <si>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</si>
  <si>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</si>
  <si>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</si>
  <si>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</si>
  <si>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</si>
  <si>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</si>
  <si>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</si>
  <si>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</si>
  <si>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</si>
  <si>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</si>
  <si>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</si>
  <si>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</si>
  <si>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1. Platz:</t>
  </si>
  <si>
    <t>31</t>
  </si>
  <si>
    <t>2. Platz:</t>
  </si>
  <si>
    <t>3. Platz:</t>
  </si>
  <si>
    <t>32</t>
  </si>
  <si>
    <t>Turnierklasse: HE-V-AK1</t>
  </si>
  <si>
    <t>Erster Gr. 1</t>
  </si>
  <si>
    <t>Erster Gr. 13</t>
  </si>
  <si>
    <t>12</t>
  </si>
  <si>
    <t>11</t>
  </si>
  <si>
    <t>13</t>
  </si>
  <si>
    <t>14</t>
  </si>
  <si>
    <t>15</t>
  </si>
  <si>
    <t>16</t>
  </si>
  <si>
    <t>Erster Gr. 6</t>
  </si>
  <si>
    <t>Erster Gr. 7</t>
  </si>
  <si>
    <t>Erster Gr. 3</t>
  </si>
  <si>
    <t>Erster Gr. 4</t>
  </si>
  <si>
    <t>Erster Gr. 2</t>
  </si>
  <si>
    <t>Erster Gr. 5</t>
  </si>
  <si>
    <t>Freilos</t>
  </si>
  <si>
    <t>Erster Gr. 11</t>
  </si>
  <si>
    <t>Erster Gr. 12</t>
  </si>
  <si>
    <t>Erster Gr. 10</t>
  </si>
  <si>
    <t>Erster Gr. 9</t>
  </si>
  <si>
    <t>Erster Gr. 8</t>
  </si>
  <si>
    <t>Zweiter Gr. 1</t>
  </si>
  <si>
    <t>Zweiter Gr.2</t>
  </si>
  <si>
    <t>Zweiter Gr. 3</t>
  </si>
  <si>
    <t>Zweiter Gr. 4</t>
  </si>
  <si>
    <t>Zweiter Gr. 5</t>
  </si>
  <si>
    <t>Zweiter Gr. 6</t>
  </si>
  <si>
    <t>Zweiter Gr. 7</t>
  </si>
  <si>
    <t>Zweiter Gr. 8</t>
  </si>
  <si>
    <t>Zweiter Gr. 9</t>
  </si>
  <si>
    <t>Zweiter Gr. 10</t>
  </si>
  <si>
    <t>Zweiter Gr. 11</t>
  </si>
  <si>
    <t>Zweiter Gr. 12</t>
  </si>
  <si>
    <t>Zweiter Gr. 13</t>
  </si>
  <si>
    <t>Rindert (Siemens)</t>
  </si>
  <si>
    <t>Held (Allianz)</t>
  </si>
  <si>
    <t>Schmees (DRV Westf.)</t>
  </si>
  <si>
    <t>Schild (Lufthansa HH)</t>
  </si>
  <si>
    <t>Klose (WSW)</t>
  </si>
  <si>
    <t>Illner (SSK Wuppertal)</t>
  </si>
  <si>
    <t>Persy (Delphi/Draka)</t>
  </si>
  <si>
    <t>Delonge (FZ Jülich)</t>
  </si>
  <si>
    <t>Kowitz (Schöler-Micke)</t>
  </si>
  <si>
    <t>Seifert (Barmer)</t>
  </si>
  <si>
    <t>Feser (Uni der BW M)</t>
  </si>
  <si>
    <t>Wieland (Heilbronn)</t>
  </si>
  <si>
    <t>Kemper, Th. (Caron)</t>
  </si>
  <si>
    <t>Keen (WSW)</t>
  </si>
  <si>
    <t>Lorenz (Vestische)</t>
  </si>
  <si>
    <t>Schumacher (F H Dill.)</t>
  </si>
  <si>
    <t>Haar (DRV Westfalen)</t>
  </si>
  <si>
    <t>Keilhofer (BS Münster)</t>
  </si>
  <si>
    <t>Ewers (JVA RS)</t>
  </si>
  <si>
    <t>Stellmach (FW Marl)</t>
  </si>
  <si>
    <t>Brechtefeld (Uni d. BW M)</t>
  </si>
  <si>
    <t>Steffes (Allianz Köln)</t>
  </si>
  <si>
    <t>Mühlena (Festo)</t>
  </si>
  <si>
    <t>Berger (Delphi/Draka)</t>
  </si>
  <si>
    <t>Peter (Siemens Fr.)</t>
  </si>
  <si>
    <t>Wobbe (DRV Westfalen)</t>
  </si>
  <si>
    <t>Böhm (BKV Solingen)</t>
  </si>
  <si>
    <t>Michel (Gerling Köln)</t>
  </si>
  <si>
    <t>Retz (Post Heilbronn)</t>
  </si>
  <si>
    <t>Pitsch (Königshardt)</t>
  </si>
  <si>
    <t>Lange (Uni d. BW Mü)</t>
  </si>
  <si>
    <t>Sparding (Schöler-Micke)</t>
  </si>
  <si>
    <t>Leiverkus (WSW)</t>
  </si>
  <si>
    <t>Zenner (Allianz Köln)</t>
  </si>
  <si>
    <t>Becker (Fitte Hütte Dill.)</t>
  </si>
  <si>
    <t>Labitzke (Zehlendorf)</t>
  </si>
  <si>
    <t>Kroulik (Delphi/Draka)</t>
  </si>
  <si>
    <t>Fontao (FZ Jülich)</t>
  </si>
  <si>
    <t>Breiter (Signal-Iduna Do.)</t>
  </si>
  <si>
    <t>Kosler (DRV Hessen)</t>
  </si>
  <si>
    <t>Rüschenschulte (BS MS)</t>
  </si>
  <si>
    <t>Holt, Mi. (Delphi/Draka)</t>
  </si>
  <si>
    <t>Naczinski, Pa. (Delphi/D.)</t>
  </si>
  <si>
    <t>Schmidt, Ca. (Barmer)</t>
  </si>
  <si>
    <t xml:space="preserve">Zöffel, A. (Vestische)   </t>
  </si>
  <si>
    <t>Zöffel, S. (Vestische)</t>
  </si>
  <si>
    <t>Naczinski, Ch. (Delphi/D.)</t>
  </si>
  <si>
    <t>Kemper, S. (Caron)</t>
  </si>
  <si>
    <t>Kosch (FZ Jülich)</t>
  </si>
  <si>
    <t>Diehl (LAKVOF)</t>
  </si>
  <si>
    <t>3:2</t>
  </si>
  <si>
    <t>3:0</t>
  </si>
  <si>
    <t>0:3</t>
  </si>
  <si>
    <t>3:1</t>
  </si>
  <si>
    <t>9:3</t>
  </si>
  <si>
    <t>1</t>
  </si>
  <si>
    <t>1:2</t>
  </si>
  <si>
    <t>4:6</t>
  </si>
  <si>
    <t>0:9</t>
  </si>
  <si>
    <t>4</t>
  </si>
  <si>
    <t>3</t>
  </si>
  <si>
    <t>2:1</t>
  </si>
  <si>
    <t>8:3</t>
  </si>
  <si>
    <t>2</t>
  </si>
  <si>
    <t>Rindert</t>
  </si>
  <si>
    <t>Schild</t>
  </si>
  <si>
    <t>--</t>
  </si>
  <si>
    <t>1:3</t>
  </si>
  <si>
    <t>0:2</t>
  </si>
  <si>
    <t>1:6</t>
  </si>
  <si>
    <t>1:1</t>
  </si>
  <si>
    <t>4:3</t>
  </si>
  <si>
    <t>2:0</t>
  </si>
  <si>
    <t>6:2</t>
  </si>
  <si>
    <t>Illner</t>
  </si>
  <si>
    <t>Zöffel, A.</t>
  </si>
  <si>
    <t>6:5</t>
  </si>
  <si>
    <t>9:0</t>
  </si>
  <si>
    <t>5:6</t>
  </si>
  <si>
    <t>Kowitz</t>
  </si>
  <si>
    <t>Persy</t>
  </si>
  <si>
    <t>9:1</t>
  </si>
  <si>
    <t>1:9</t>
  </si>
  <si>
    <t>6:3</t>
  </si>
  <si>
    <t>4:7</t>
  </si>
  <si>
    <t>Feser</t>
  </si>
  <si>
    <t>Rüschenschulte</t>
  </si>
  <si>
    <t>2:3</t>
  </si>
  <si>
    <t>2:9</t>
  </si>
  <si>
    <t>6:7</t>
  </si>
  <si>
    <t>9:2</t>
  </si>
  <si>
    <t>Schumacher</t>
  </si>
  <si>
    <t>Haar</t>
  </si>
  <si>
    <t>8:5</t>
  </si>
  <si>
    <t>Diehl</t>
  </si>
  <si>
    <t>Stellmach</t>
  </si>
  <si>
    <t>Naczinski, Pa.</t>
  </si>
  <si>
    <t>5:3</t>
  </si>
  <si>
    <t>0:6</t>
  </si>
  <si>
    <t>Steffes</t>
  </si>
  <si>
    <t>Brechtefeld</t>
  </si>
  <si>
    <t>6:1</t>
  </si>
  <si>
    <t>Holt,Mi.</t>
  </si>
  <si>
    <t>Wobbe</t>
  </si>
  <si>
    <t>Berger</t>
  </si>
  <si>
    <t>4:5</t>
  </si>
  <si>
    <t>3:6</t>
  </si>
  <si>
    <t>Zöffel, S.</t>
  </si>
  <si>
    <t>Pitsch</t>
  </si>
  <si>
    <t>0:1</t>
  </si>
  <si>
    <t>1:0</t>
  </si>
  <si>
    <t>Lange</t>
  </si>
  <si>
    <t>Sparding</t>
  </si>
  <si>
    <t>3:4</t>
  </si>
  <si>
    <t>6:0</t>
  </si>
  <si>
    <t>Labitzke</t>
  </si>
  <si>
    <t>Leiverkus</t>
  </si>
  <si>
    <t>Kosler</t>
  </si>
  <si>
    <t>Kroulik</t>
  </si>
  <si>
    <t>Holt, Mi.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</si>
</sst>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6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0" xfId="20" applyFont="1" applyBorder="1" applyAlignment="1">
      <alignment horizontal="left" vertical="center"/>
      <protection/>
    </xf>
    <xf numFmtId="0" fontId="20" fillId="0" borderId="0" xfId="20" applyFont="1" applyBorder="1" applyAlignment="1">
      <alignment horizontal="left"/>
      <protection/>
    </xf>
    <xf numFmtId="0" fontId="24" fillId="0" borderId="5" xfId="20" applyFont="1" applyBorder="1" applyAlignment="1">
      <alignment horizontal="left" vertical="top"/>
      <protection/>
    </xf>
    <xf numFmtId="49" fontId="22" fillId="0" borderId="0" xfId="20" applyNumberFormat="1" applyFont="1" applyBorder="1" applyAlignment="1">
      <alignment horizontal="left"/>
      <protection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21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14" fillId="0" borderId="0" xfId="20" applyAlignment="1">
      <alignment horizontal="left"/>
      <protection/>
    </xf>
    <xf numFmtId="0" fontId="23" fillId="0" borderId="0" xfId="20" applyFont="1" applyAlignment="1">
      <alignment horizontal="center"/>
      <protection/>
    </xf>
    <xf numFmtId="0" fontId="23" fillId="0" borderId="0" xfId="20" applyFont="1" applyBorder="1" applyAlignment="1">
      <alignment horizont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4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24" fillId="0" borderId="6" xfId="20" applyFont="1" applyFill="1" applyBorder="1" applyAlignment="1">
      <alignment horizontal="left"/>
      <protection/>
    </xf>
    <xf numFmtId="0" fontId="24" fillId="0" borderId="8" xfId="20" applyFont="1" applyBorder="1" applyAlignment="1">
      <alignment horizontal="left" vertical="top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4" fillId="0" borderId="0" xfId="20" applyFont="1" applyBorder="1" applyAlignment="1">
      <alignment horizontal="left"/>
      <protection/>
    </xf>
    <xf numFmtId="0" fontId="24" fillId="0" borderId="0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4" fillId="0" borderId="6" xfId="20" applyFont="1" applyBorder="1" applyAlignment="1">
      <alignment horizontal="left"/>
      <protection/>
    </xf>
    <xf numFmtId="0" fontId="3" fillId="0" borderId="8" xfId="20" applyFont="1" applyBorder="1" applyAlignment="1">
      <alignment horizontal="center"/>
      <protection/>
    </xf>
    <xf numFmtId="0" fontId="3" fillId="0" borderId="10" xfId="20" applyFont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2" fillId="0" borderId="0" xfId="20" applyFont="1" applyAlignment="1">
      <alignment horizontal="left" vertical="center"/>
      <protection/>
    </xf>
    <xf numFmtId="0" fontId="24" fillId="0" borderId="6" xfId="20" applyFont="1" applyBorder="1" applyAlignment="1">
      <alignment horizontal="left" vertical="top"/>
      <protection/>
    </xf>
    <xf numFmtId="0" fontId="24" fillId="0" borderId="0" xfId="20" applyFont="1" applyAlignment="1">
      <alignment horizontal="left" vertical="top"/>
      <protection/>
    </xf>
    <xf numFmtId="0" fontId="22" fillId="0" borderId="0" xfId="20" applyFont="1" applyBorder="1" applyAlignment="1">
      <alignment horizontal="left"/>
      <protection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3" fillId="0" borderId="11" xfId="20" applyFont="1" applyBorder="1" applyAlignment="1">
      <alignment horizontal="left"/>
      <protection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  <xf numFmtId="0" fontId="16" fillId="2" borderId="4" xfId="0" applyFont="1" applyFill="1" applyBorder="1" applyAlignment="1">
      <alignment horizontal="left" vertical="center" indent="2"/>
    </xf>
    <xf numFmtId="0" fontId="15" fillId="0" borderId="2" xfId="0" applyFont="1" applyBorder="1" applyAlignment="1" quotePrefix="1">
      <alignment horizontal="left" vertical="center" indent="2"/>
    </xf>
    <xf numFmtId="0" fontId="25" fillId="0" borderId="2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98</v>
      </c>
      <c r="C6" s="84"/>
      <c r="D6" s="84"/>
      <c r="E6" s="84"/>
      <c r="F6" s="84"/>
      <c r="G6" s="16"/>
      <c r="H6" s="13" t="str">
        <f>M18</f>
        <v>3:1</v>
      </c>
      <c r="I6" s="13" t="str">
        <f>M16</f>
        <v>3:0</v>
      </c>
      <c r="J6" s="15" t="str">
        <f>M14</f>
        <v>3:2</v>
      </c>
      <c r="K6" s="82" t="s">
        <v>149</v>
      </c>
      <c r="L6" s="83"/>
      <c r="M6" s="82" t="s">
        <v>152</v>
      </c>
      <c r="N6" s="83"/>
      <c r="O6" s="76" t="s">
        <v>153</v>
      </c>
      <c r="P6" s="77"/>
    </row>
    <row r="7" spans="1:16" ht="27" customHeight="1">
      <c r="A7" s="14">
        <v>2</v>
      </c>
      <c r="B7" s="84" t="s">
        <v>99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1:3</v>
      </c>
      <c r="H7" s="16"/>
      <c r="I7" s="13" t="str">
        <f>M15</f>
        <v>3:0</v>
      </c>
      <c r="J7" s="15" t="str">
        <f>M17</f>
        <v>0:3</v>
      </c>
      <c r="K7" s="82" t="s">
        <v>154</v>
      </c>
      <c r="L7" s="83"/>
      <c r="M7" s="82" t="s">
        <v>155</v>
      </c>
      <c r="N7" s="83"/>
      <c r="O7" s="76" t="s">
        <v>158</v>
      </c>
      <c r="P7" s="77"/>
    </row>
    <row r="8" spans="1:16" ht="27" customHeight="1">
      <c r="A8" s="14">
        <v>3</v>
      </c>
      <c r="B8" s="84" t="s">
        <v>100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0:3</v>
      </c>
      <c r="K8" s="82" t="s">
        <v>150</v>
      </c>
      <c r="L8" s="83"/>
      <c r="M8" s="82" t="s">
        <v>156</v>
      </c>
      <c r="N8" s="83"/>
      <c r="O8" s="76" t="s">
        <v>157</v>
      </c>
      <c r="P8" s="77"/>
    </row>
    <row r="9" spans="1:16" ht="27" customHeight="1">
      <c r="A9" s="14">
        <v>4</v>
      </c>
      <c r="B9" s="84" t="s">
        <v>101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2:3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71" t="s">
        <v>159</v>
      </c>
      <c r="L9" s="71"/>
      <c r="M9" s="71" t="s">
        <v>160</v>
      </c>
      <c r="N9" s="71"/>
      <c r="O9" s="72" t="s">
        <v>161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Rindert (Siemens)</v>
      </c>
      <c r="D14" s="74"/>
      <c r="E14" s="21" t="s">
        <v>16</v>
      </c>
      <c r="F14" s="74" t="str">
        <f>B9</f>
        <v>Schild (Lufthansa HH)</v>
      </c>
      <c r="G14" s="75"/>
      <c r="H14" s="62"/>
      <c r="I14" s="13"/>
      <c r="J14" s="13"/>
      <c r="K14" s="13"/>
      <c r="L14" s="13"/>
      <c r="M14" s="19" t="s">
        <v>148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Held (Allianz)</v>
      </c>
      <c r="D15" s="69"/>
      <c r="E15" s="22" t="s">
        <v>16</v>
      </c>
      <c r="F15" s="69" t="str">
        <f>B8</f>
        <v>Schmees (DRV Westf.)</v>
      </c>
      <c r="G15" s="70"/>
      <c r="H15" s="62"/>
      <c r="I15" s="13"/>
      <c r="J15" s="13"/>
      <c r="K15" s="13"/>
      <c r="L15" s="13"/>
      <c r="M15" s="19" t="s">
        <v>149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Rindert (Siemens)</v>
      </c>
      <c r="D16" s="69"/>
      <c r="E16" s="22" t="s">
        <v>16</v>
      </c>
      <c r="F16" s="69" t="str">
        <f>B8</f>
        <v>Schmees (DRV Westf.)</v>
      </c>
      <c r="G16" s="70"/>
      <c r="H16" s="62"/>
      <c r="I16" s="13"/>
      <c r="J16" s="13"/>
      <c r="K16" s="13"/>
      <c r="L16" s="13"/>
      <c r="M16" s="19" t="s">
        <v>149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Held (Allianz)</v>
      </c>
      <c r="D17" s="74"/>
      <c r="E17" s="21" t="s">
        <v>16</v>
      </c>
      <c r="F17" s="74" t="str">
        <f>B9</f>
        <v>Schild (Lufthansa HH)</v>
      </c>
      <c r="G17" s="75"/>
      <c r="H17" s="62"/>
      <c r="I17" s="13"/>
      <c r="J17" s="13"/>
      <c r="K17" s="13"/>
      <c r="L17" s="13"/>
      <c r="M17" s="19" t="s">
        <v>150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Rindert (Siemens)</v>
      </c>
      <c r="D18" s="69"/>
      <c r="E18" s="22" t="s">
        <v>16</v>
      </c>
      <c r="F18" s="69" t="str">
        <f>B7</f>
        <v>Held (Allianz)</v>
      </c>
      <c r="G18" s="70"/>
      <c r="H18" s="62"/>
      <c r="I18" s="13"/>
      <c r="J18" s="13"/>
      <c r="K18" s="13"/>
      <c r="L18" s="13"/>
      <c r="M18" s="19" t="s">
        <v>151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Schmees (DRV Westf.)</v>
      </c>
      <c r="D19" s="69"/>
      <c r="E19" s="22" t="s">
        <v>16</v>
      </c>
      <c r="F19" s="69" t="str">
        <f>B9</f>
        <v>Schild (Lufthansa HH)</v>
      </c>
      <c r="G19" s="70"/>
      <c r="H19" s="62"/>
      <c r="I19" s="13"/>
      <c r="J19" s="13"/>
      <c r="K19" s="13"/>
      <c r="L19" s="13"/>
      <c r="M19" s="19" t="s">
        <v>150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16" sqref="R1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10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8" t="s">
        <v>125</v>
      </c>
      <c r="C6" s="88"/>
      <c r="D6" s="88"/>
      <c r="E6" s="88"/>
      <c r="F6" s="88"/>
      <c r="G6" s="16"/>
      <c r="H6" s="63" t="s">
        <v>164</v>
      </c>
      <c r="I6" s="63" t="s">
        <v>164</v>
      </c>
      <c r="J6" s="64" t="s">
        <v>164</v>
      </c>
      <c r="K6" s="82"/>
      <c r="L6" s="83"/>
      <c r="M6" s="82"/>
      <c r="N6" s="83"/>
      <c r="O6" s="76"/>
      <c r="P6" s="77"/>
    </row>
    <row r="7" spans="1:16" ht="27" customHeight="1">
      <c r="A7" s="14">
        <v>2</v>
      </c>
      <c r="B7" s="84" t="s">
        <v>143</v>
      </c>
      <c r="C7" s="84"/>
      <c r="D7" s="84"/>
      <c r="E7" s="84"/>
      <c r="F7" s="84"/>
      <c r="G7" s="63" t="s">
        <v>164</v>
      </c>
      <c r="H7" s="16"/>
      <c r="I7" s="13" t="str">
        <f>M15</f>
        <v>3:2</v>
      </c>
      <c r="J7" s="15" t="str">
        <f>M17</f>
        <v>1:3</v>
      </c>
      <c r="K7" s="82" t="s">
        <v>168</v>
      </c>
      <c r="L7" s="83"/>
      <c r="M7" s="82" t="s">
        <v>203</v>
      </c>
      <c r="N7" s="83"/>
      <c r="O7" s="76" t="s">
        <v>161</v>
      </c>
      <c r="P7" s="77"/>
    </row>
    <row r="8" spans="1:16" ht="27" customHeight="1">
      <c r="A8" s="14">
        <v>3</v>
      </c>
      <c r="B8" s="84" t="s">
        <v>126</v>
      </c>
      <c r="C8" s="84"/>
      <c r="D8" s="84"/>
      <c r="E8" s="84"/>
      <c r="F8" s="84"/>
      <c r="G8" s="63" t="s">
        <v>164</v>
      </c>
      <c r="H8" s="13" t="str">
        <f>CONCATENATE(IF(SEARCH(":",I7)=3,MID(I7,4,2),MID(I7,3,1)),":",IF(SEARCH(":",I7)=3,MID(I7,1,2),MID(I7,1,1)))</f>
        <v>2:3</v>
      </c>
      <c r="I8" s="16"/>
      <c r="J8" s="15" t="str">
        <f>M19</f>
        <v>1:3</v>
      </c>
      <c r="K8" s="82" t="s">
        <v>166</v>
      </c>
      <c r="L8" s="83"/>
      <c r="M8" s="82" t="s">
        <v>204</v>
      </c>
      <c r="N8" s="83"/>
      <c r="O8" s="76" t="s">
        <v>158</v>
      </c>
      <c r="P8" s="77"/>
    </row>
    <row r="9" spans="1:16" ht="27" customHeight="1">
      <c r="A9" s="14">
        <v>4</v>
      </c>
      <c r="B9" s="84" t="s">
        <v>127</v>
      </c>
      <c r="C9" s="84"/>
      <c r="D9" s="84"/>
      <c r="E9" s="84"/>
      <c r="F9" s="84"/>
      <c r="G9" s="63" t="s">
        <v>164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3:1</v>
      </c>
      <c r="J9" s="16"/>
      <c r="K9" s="71" t="s">
        <v>170</v>
      </c>
      <c r="L9" s="71"/>
      <c r="M9" s="71" t="s">
        <v>171</v>
      </c>
      <c r="N9" s="71"/>
      <c r="O9" s="72" t="s">
        <v>153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Michel (Gerling Köln)</v>
      </c>
      <c r="D14" s="74"/>
      <c r="E14" s="21" t="s">
        <v>16</v>
      </c>
      <c r="F14" s="74" t="str">
        <f>B9</f>
        <v>Pitsch (Königshardt)</v>
      </c>
      <c r="G14" s="75"/>
      <c r="H14" s="62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68" t="str">
        <f>B7</f>
        <v>Zöffel, S. (Vestische)</v>
      </c>
      <c r="D15" s="69"/>
      <c r="E15" s="22" t="s">
        <v>16</v>
      </c>
      <c r="F15" s="69" t="str">
        <f>B8</f>
        <v>Retz (Post Heilbronn)</v>
      </c>
      <c r="G15" s="70"/>
      <c r="H15" s="65">
        <v>0.4604166666666667</v>
      </c>
      <c r="I15" s="66">
        <v>0.29930555555555555</v>
      </c>
      <c r="J15" s="66">
        <v>0.34097222222222223</v>
      </c>
      <c r="K15" s="66">
        <v>0.46388888888888885</v>
      </c>
      <c r="L15" s="66">
        <v>0.6340277777777777</v>
      </c>
      <c r="M15" s="19" t="s">
        <v>148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Michel (Gerling Köln)</v>
      </c>
      <c r="D16" s="69"/>
      <c r="E16" s="22" t="s">
        <v>16</v>
      </c>
      <c r="F16" s="69" t="str">
        <f>B8</f>
        <v>Retz (Post Heilbronn)</v>
      </c>
      <c r="G16" s="70"/>
      <c r="H16" s="62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3" t="str">
        <f>B7</f>
        <v>Zöffel, S. (Vestische)</v>
      </c>
      <c r="D17" s="74"/>
      <c r="E17" s="21" t="s">
        <v>16</v>
      </c>
      <c r="F17" s="74" t="str">
        <f>B9</f>
        <v>Pitsch (Königshardt)</v>
      </c>
      <c r="G17" s="75"/>
      <c r="H17" s="65">
        <v>0.46319444444444446</v>
      </c>
      <c r="I17" s="66">
        <v>0.3826388888888889</v>
      </c>
      <c r="J17" s="66">
        <v>0.3826388888888889</v>
      </c>
      <c r="K17" s="66">
        <v>0.6791666666666667</v>
      </c>
      <c r="L17" s="13"/>
      <c r="M17" s="19" t="s">
        <v>165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Michel (Gerling Köln)</v>
      </c>
      <c r="D18" s="69"/>
      <c r="E18" s="22" t="s">
        <v>16</v>
      </c>
      <c r="F18" s="69" t="str">
        <f>B7</f>
        <v>Zöffel, S. (Vestische)</v>
      </c>
      <c r="G18" s="70"/>
      <c r="H18" s="62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68" t="str">
        <f>B8</f>
        <v>Retz (Post Heilbronn)</v>
      </c>
      <c r="D19" s="69"/>
      <c r="E19" s="22" t="s">
        <v>16</v>
      </c>
      <c r="F19" s="69" t="str">
        <f>B9</f>
        <v>Pitsch (Königshardt)</v>
      </c>
      <c r="G19" s="70"/>
      <c r="H19" s="65">
        <v>0.46458333333333335</v>
      </c>
      <c r="I19" s="66">
        <v>0.3826388888888889</v>
      </c>
      <c r="J19" s="66">
        <v>0.29930555555555555</v>
      </c>
      <c r="K19" s="66">
        <v>0.34097222222222223</v>
      </c>
      <c r="L19" s="13"/>
      <c r="M19" s="19" t="s">
        <v>165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2">
      <selection activeCell="R13" sqref="R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8" t="s">
        <v>144</v>
      </c>
      <c r="C6" s="88"/>
      <c r="D6" s="88"/>
      <c r="E6" s="88"/>
      <c r="F6" s="88"/>
      <c r="G6" s="16"/>
      <c r="H6" s="63" t="s">
        <v>164</v>
      </c>
      <c r="I6" s="63" t="s">
        <v>164</v>
      </c>
      <c r="J6" s="64" t="s">
        <v>164</v>
      </c>
      <c r="K6" s="82"/>
      <c r="L6" s="83"/>
      <c r="M6" s="82"/>
      <c r="N6" s="83"/>
      <c r="O6" s="76"/>
      <c r="P6" s="77"/>
    </row>
    <row r="7" spans="1:16" ht="27" customHeight="1">
      <c r="A7" s="14">
        <v>2</v>
      </c>
      <c r="B7" s="84" t="s">
        <v>128</v>
      </c>
      <c r="C7" s="84"/>
      <c r="D7" s="84"/>
      <c r="E7" s="84"/>
      <c r="F7" s="84"/>
      <c r="G7" s="63" t="s">
        <v>164</v>
      </c>
      <c r="H7" s="16"/>
      <c r="I7" s="13" t="str">
        <f>M15</f>
        <v>0:3</v>
      </c>
      <c r="J7" s="64" t="s">
        <v>164</v>
      </c>
      <c r="K7" s="82" t="s">
        <v>207</v>
      </c>
      <c r="L7" s="83"/>
      <c r="M7" s="82" t="s">
        <v>150</v>
      </c>
      <c r="N7" s="83"/>
      <c r="O7" s="76" t="s">
        <v>161</v>
      </c>
      <c r="P7" s="77"/>
    </row>
    <row r="8" spans="1:16" ht="27" customHeight="1">
      <c r="A8" s="14">
        <v>3</v>
      </c>
      <c r="B8" s="84" t="s">
        <v>129</v>
      </c>
      <c r="C8" s="84"/>
      <c r="D8" s="84"/>
      <c r="E8" s="84"/>
      <c r="F8" s="84"/>
      <c r="G8" s="63" t="s">
        <v>164</v>
      </c>
      <c r="H8" s="13" t="str">
        <f>CONCATENATE(IF(SEARCH(":",I7)=3,MID(I7,4,2),MID(I7,3,1)),":",IF(SEARCH(":",I7)=3,MID(I7,1,2),MID(I7,1,1)))</f>
        <v>3:0</v>
      </c>
      <c r="I8" s="16"/>
      <c r="J8" s="64" t="s">
        <v>164</v>
      </c>
      <c r="K8" s="82" t="s">
        <v>208</v>
      </c>
      <c r="L8" s="83"/>
      <c r="M8" s="82" t="s">
        <v>149</v>
      </c>
      <c r="N8" s="83"/>
      <c r="O8" s="76" t="s">
        <v>153</v>
      </c>
      <c r="P8" s="77"/>
    </row>
    <row r="9" spans="1:16" ht="27" customHeight="1">
      <c r="A9" s="14">
        <v>4</v>
      </c>
      <c r="B9" s="88" t="s">
        <v>145</v>
      </c>
      <c r="C9" s="88"/>
      <c r="D9" s="88"/>
      <c r="E9" s="88"/>
      <c r="F9" s="88"/>
      <c r="G9" s="63" t="s">
        <v>164</v>
      </c>
      <c r="H9" s="63" t="s">
        <v>164</v>
      </c>
      <c r="I9" s="63" t="s">
        <v>164</v>
      </c>
      <c r="J9" s="16"/>
      <c r="K9" s="71"/>
      <c r="L9" s="71"/>
      <c r="M9" s="71"/>
      <c r="N9" s="71"/>
      <c r="O9" s="72"/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Naczinski, Ch. (Delphi/D.)</v>
      </c>
      <c r="D14" s="74"/>
      <c r="E14" s="21" t="s">
        <v>16</v>
      </c>
      <c r="F14" s="74" t="str">
        <f>B9</f>
        <v>Kemper, S. (Caron)</v>
      </c>
      <c r="G14" s="75"/>
      <c r="H14" s="62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68" t="str">
        <f>B7</f>
        <v>Lange (Uni d. BW Mü)</v>
      </c>
      <c r="D15" s="69"/>
      <c r="E15" s="22" t="s">
        <v>16</v>
      </c>
      <c r="F15" s="69" t="str">
        <f>B8</f>
        <v>Sparding (Schöler-Micke)</v>
      </c>
      <c r="G15" s="70"/>
      <c r="H15" s="65">
        <v>0.21597222222222223</v>
      </c>
      <c r="I15" s="66">
        <v>0.2576388888888889</v>
      </c>
      <c r="J15" s="66">
        <v>0.29930555555555555</v>
      </c>
      <c r="K15" s="13"/>
      <c r="L15" s="13"/>
      <c r="M15" s="19" t="s">
        <v>150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Naczinski, Ch. (Delphi/D.)</v>
      </c>
      <c r="D16" s="69"/>
      <c r="E16" s="22" t="s">
        <v>16</v>
      </c>
      <c r="F16" s="69" t="str">
        <f>B8</f>
        <v>Sparding (Schöler-Micke)</v>
      </c>
      <c r="G16" s="70"/>
      <c r="H16" s="62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3" t="str">
        <f>B7</f>
        <v>Lange (Uni d. BW Mü)</v>
      </c>
      <c r="D17" s="74"/>
      <c r="E17" s="21" t="s">
        <v>16</v>
      </c>
      <c r="F17" s="74" t="str">
        <f>B9</f>
        <v>Kemper, S. (Caron)</v>
      </c>
      <c r="G17" s="75"/>
      <c r="H17" s="62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68" t="str">
        <f>B6</f>
        <v>Naczinski, Ch. (Delphi/D.)</v>
      </c>
      <c r="D18" s="69"/>
      <c r="E18" s="22" t="s">
        <v>16</v>
      </c>
      <c r="F18" s="69" t="str">
        <f>B7</f>
        <v>Lange (Uni d. BW Mü)</v>
      </c>
      <c r="G18" s="70"/>
      <c r="H18" s="62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68" t="str">
        <f>B8</f>
        <v>Sparding (Schöler-Micke)</v>
      </c>
      <c r="D19" s="69"/>
      <c r="E19" s="22" t="s">
        <v>16</v>
      </c>
      <c r="F19" s="69" t="str">
        <f>B9</f>
        <v>Kemper, S. (Caron)</v>
      </c>
      <c r="G19" s="70"/>
      <c r="H19" s="62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2" sqref="Q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130</v>
      </c>
      <c r="C6" s="84"/>
      <c r="D6" s="84"/>
      <c r="E6" s="84"/>
      <c r="F6" s="84"/>
      <c r="G6" s="16"/>
      <c r="H6" s="13" t="str">
        <f>M18</f>
        <v>3:1</v>
      </c>
      <c r="I6" s="63" t="s">
        <v>164</v>
      </c>
      <c r="J6" s="15" t="str">
        <f>M14</f>
        <v>0:3</v>
      </c>
      <c r="K6" s="82" t="s">
        <v>168</v>
      </c>
      <c r="L6" s="83"/>
      <c r="M6" s="82" t="s">
        <v>211</v>
      </c>
      <c r="N6" s="83"/>
      <c r="O6" s="76" t="s">
        <v>161</v>
      </c>
      <c r="P6" s="77"/>
    </row>
    <row r="7" spans="1:16" ht="27" customHeight="1">
      <c r="A7" s="14">
        <v>2</v>
      </c>
      <c r="B7" s="84" t="s">
        <v>131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1:3</v>
      </c>
      <c r="H7" s="16"/>
      <c r="I7" s="63" t="s">
        <v>164</v>
      </c>
      <c r="J7" s="15" t="str">
        <f>M17</f>
        <v>0:3</v>
      </c>
      <c r="K7" s="82" t="s">
        <v>166</v>
      </c>
      <c r="L7" s="83"/>
      <c r="M7" s="82" t="s">
        <v>167</v>
      </c>
      <c r="N7" s="83"/>
      <c r="O7" s="76" t="s">
        <v>158</v>
      </c>
      <c r="P7" s="77"/>
    </row>
    <row r="8" spans="1:16" ht="27" customHeight="1">
      <c r="A8" s="14">
        <v>3</v>
      </c>
      <c r="B8" s="88" t="s">
        <v>132</v>
      </c>
      <c r="C8" s="88"/>
      <c r="D8" s="88"/>
      <c r="E8" s="88"/>
      <c r="F8" s="88"/>
      <c r="G8" s="63" t="s">
        <v>164</v>
      </c>
      <c r="H8" s="63" t="s">
        <v>164</v>
      </c>
      <c r="I8" s="16"/>
      <c r="J8" s="64" t="s">
        <v>164</v>
      </c>
      <c r="K8" s="82"/>
      <c r="L8" s="83"/>
      <c r="M8" s="82"/>
      <c r="N8" s="83"/>
      <c r="O8" s="76"/>
      <c r="P8" s="77"/>
    </row>
    <row r="9" spans="1:16" ht="27" customHeight="1">
      <c r="A9" s="14">
        <v>4</v>
      </c>
      <c r="B9" s="84" t="s">
        <v>133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3:0</v>
      </c>
      <c r="I9" s="63" t="s">
        <v>164</v>
      </c>
      <c r="J9" s="16"/>
      <c r="K9" s="71" t="s">
        <v>170</v>
      </c>
      <c r="L9" s="71"/>
      <c r="M9" s="71" t="s">
        <v>212</v>
      </c>
      <c r="N9" s="71"/>
      <c r="O9" s="72" t="s">
        <v>153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Leiverkus (WSW)</v>
      </c>
      <c r="D14" s="74"/>
      <c r="E14" s="21" t="s">
        <v>16</v>
      </c>
      <c r="F14" s="74" t="str">
        <f>B9</f>
        <v>Labitzke (Zehlendorf)</v>
      </c>
      <c r="G14" s="75"/>
      <c r="H14" s="65">
        <v>0.425</v>
      </c>
      <c r="I14" s="66">
        <v>0.29930555555555555</v>
      </c>
      <c r="J14" s="66">
        <v>0.29930555555555555</v>
      </c>
      <c r="K14" s="13"/>
      <c r="L14" s="13"/>
      <c r="M14" s="19" t="s">
        <v>150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Zenner (Allianz Köln)</v>
      </c>
      <c r="D15" s="69"/>
      <c r="E15" s="22" t="s">
        <v>16</v>
      </c>
      <c r="F15" s="69" t="str">
        <f>B8</f>
        <v>Becker (Fitte Hütte Dill.)</v>
      </c>
      <c r="G15" s="70"/>
      <c r="H15" s="62"/>
      <c r="I15" s="13"/>
      <c r="J15" s="13"/>
      <c r="K15" s="13"/>
      <c r="L15" s="13"/>
      <c r="M15" s="19"/>
      <c r="O15" s="2"/>
    </row>
    <row r="16" spans="1:15" ht="27" customHeight="1">
      <c r="A16" s="12" t="s">
        <v>19</v>
      </c>
      <c r="B16" s="6" t="s">
        <v>18</v>
      </c>
      <c r="C16" s="68" t="str">
        <f>B6</f>
        <v>Leiverkus (WSW)</v>
      </c>
      <c r="D16" s="69"/>
      <c r="E16" s="22" t="s">
        <v>16</v>
      </c>
      <c r="F16" s="69" t="str">
        <f>B8</f>
        <v>Becker (Fitte Hütte Dill.)</v>
      </c>
      <c r="G16" s="70"/>
      <c r="H16" s="62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3" t="str">
        <f>B7</f>
        <v>Zenner (Allianz Köln)</v>
      </c>
      <c r="D17" s="74"/>
      <c r="E17" s="21" t="s">
        <v>16</v>
      </c>
      <c r="F17" s="74" t="str">
        <f>B9</f>
        <v>Labitzke (Zehlendorf)</v>
      </c>
      <c r="G17" s="75"/>
      <c r="H17" s="65">
        <v>0.2576388888888889</v>
      </c>
      <c r="I17" s="66">
        <v>0.21597222222222223</v>
      </c>
      <c r="J17" s="66">
        <v>0.4673611111111111</v>
      </c>
      <c r="K17" s="13"/>
      <c r="L17" s="13"/>
      <c r="M17" s="19" t="s">
        <v>150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Leiverkus (WSW)</v>
      </c>
      <c r="D18" s="69"/>
      <c r="E18" s="22" t="s">
        <v>16</v>
      </c>
      <c r="F18" s="69" t="str">
        <f>B7</f>
        <v>Zenner (Allianz Köln)</v>
      </c>
      <c r="G18" s="70"/>
      <c r="H18" s="65">
        <v>0.4611111111111111</v>
      </c>
      <c r="I18" s="66">
        <v>0.34097222222222223</v>
      </c>
      <c r="J18" s="66">
        <v>0.4618055555555556</v>
      </c>
      <c r="K18" s="66">
        <v>0.46388888888888885</v>
      </c>
      <c r="L18" s="13"/>
      <c r="M18" s="19" t="s">
        <v>151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Becker (Fitte Hütte Dill.)</v>
      </c>
      <c r="D19" s="69"/>
      <c r="E19" s="22" t="s">
        <v>16</v>
      </c>
      <c r="F19" s="69" t="str">
        <f>B9</f>
        <v>Labitzke (Zehlendorf)</v>
      </c>
      <c r="G19" s="70"/>
      <c r="H19" s="62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134</v>
      </c>
      <c r="C6" s="84"/>
      <c r="D6" s="84"/>
      <c r="E6" s="84"/>
      <c r="F6" s="84"/>
      <c r="G6" s="16"/>
      <c r="H6" s="63" t="s">
        <v>164</v>
      </c>
      <c r="I6" s="63" t="s">
        <v>164</v>
      </c>
      <c r="J6" s="15" t="str">
        <f>M14</f>
        <v>3:0</v>
      </c>
      <c r="K6" s="82" t="s">
        <v>208</v>
      </c>
      <c r="L6" s="83"/>
      <c r="M6" s="82" t="s">
        <v>149</v>
      </c>
      <c r="N6" s="83"/>
      <c r="O6" s="76" t="s">
        <v>153</v>
      </c>
      <c r="P6" s="77"/>
    </row>
    <row r="7" spans="1:16" ht="27" customHeight="1">
      <c r="A7" s="14">
        <v>2</v>
      </c>
      <c r="B7" s="88" t="s">
        <v>135</v>
      </c>
      <c r="C7" s="88"/>
      <c r="D7" s="88"/>
      <c r="E7" s="88"/>
      <c r="F7" s="88"/>
      <c r="G7" s="63" t="s">
        <v>164</v>
      </c>
      <c r="H7" s="16"/>
      <c r="I7" s="63" t="s">
        <v>164</v>
      </c>
      <c r="J7" s="64" t="s">
        <v>164</v>
      </c>
      <c r="K7" s="82"/>
      <c r="L7" s="83"/>
      <c r="M7" s="82"/>
      <c r="N7" s="83"/>
      <c r="O7" s="76"/>
      <c r="P7" s="77"/>
    </row>
    <row r="8" spans="1:16" ht="27" customHeight="1">
      <c r="A8" s="14">
        <v>3</v>
      </c>
      <c r="B8" s="88" t="s">
        <v>136</v>
      </c>
      <c r="C8" s="88"/>
      <c r="D8" s="88"/>
      <c r="E8" s="88"/>
      <c r="F8" s="88"/>
      <c r="G8" s="63" t="s">
        <v>164</v>
      </c>
      <c r="H8" s="63" t="s">
        <v>164</v>
      </c>
      <c r="I8" s="16"/>
      <c r="J8" s="64" t="s">
        <v>164</v>
      </c>
      <c r="K8" s="82"/>
      <c r="L8" s="83"/>
      <c r="M8" s="82"/>
      <c r="N8" s="83"/>
      <c r="O8" s="76"/>
      <c r="P8" s="77"/>
    </row>
    <row r="9" spans="1:16" ht="27" customHeight="1">
      <c r="A9" s="14">
        <v>4</v>
      </c>
      <c r="B9" s="84" t="s">
        <v>137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0:3</v>
      </c>
      <c r="H9" s="63" t="s">
        <v>164</v>
      </c>
      <c r="I9" s="63" t="s">
        <v>164</v>
      </c>
      <c r="J9" s="16"/>
      <c r="K9" s="71" t="s">
        <v>207</v>
      </c>
      <c r="L9" s="71"/>
      <c r="M9" s="71" t="s">
        <v>150</v>
      </c>
      <c r="N9" s="71"/>
      <c r="O9" s="72" t="s">
        <v>161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Kroulik (Delphi/Draka)</v>
      </c>
      <c r="D14" s="74"/>
      <c r="E14" s="21" t="s">
        <v>16</v>
      </c>
      <c r="F14" s="74" t="str">
        <f>B9</f>
        <v>Kosler (DRV Hessen)</v>
      </c>
      <c r="G14" s="75"/>
      <c r="H14" s="65">
        <v>0.4604166666666667</v>
      </c>
      <c r="I14" s="66">
        <v>0.46388888888888885</v>
      </c>
      <c r="J14" s="66">
        <v>0.5493055555555556</v>
      </c>
      <c r="K14" s="13"/>
      <c r="L14" s="13"/>
      <c r="M14" s="19" t="s">
        <v>149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Fontao (FZ Jülich)</v>
      </c>
      <c r="D15" s="69"/>
      <c r="E15" s="22" t="s">
        <v>16</v>
      </c>
      <c r="F15" s="69" t="str">
        <f>B8</f>
        <v>Breiter (Signal-Iduna Do.)</v>
      </c>
      <c r="G15" s="70"/>
      <c r="H15" s="62"/>
      <c r="I15" s="13"/>
      <c r="J15" s="13"/>
      <c r="K15" s="13"/>
      <c r="L15" s="13"/>
      <c r="M15" s="19"/>
      <c r="O15" s="2"/>
    </row>
    <row r="16" spans="1:15" ht="27" customHeight="1">
      <c r="A16" s="12" t="s">
        <v>19</v>
      </c>
      <c r="B16" s="6" t="s">
        <v>18</v>
      </c>
      <c r="C16" s="68" t="str">
        <f>B6</f>
        <v>Kroulik (Delphi/Draka)</v>
      </c>
      <c r="D16" s="69"/>
      <c r="E16" s="22" t="s">
        <v>16</v>
      </c>
      <c r="F16" s="69" t="str">
        <f>B8</f>
        <v>Breiter (Signal-Iduna Do.)</v>
      </c>
      <c r="G16" s="70"/>
      <c r="H16" s="62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3" t="str">
        <f>B7</f>
        <v>Fontao (FZ Jülich)</v>
      </c>
      <c r="D17" s="74"/>
      <c r="E17" s="21" t="s">
        <v>16</v>
      </c>
      <c r="F17" s="74" t="str">
        <f>B9</f>
        <v>Kosler (DRV Hessen)</v>
      </c>
      <c r="G17" s="75"/>
      <c r="H17" s="62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68" t="str">
        <f>B6</f>
        <v>Kroulik (Delphi/Draka)</v>
      </c>
      <c r="D18" s="69"/>
      <c r="E18" s="22" t="s">
        <v>16</v>
      </c>
      <c r="F18" s="69" t="str">
        <f>B7</f>
        <v>Fontao (FZ Jülich)</v>
      </c>
      <c r="G18" s="70"/>
      <c r="H18" s="62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68" t="str">
        <f>B8</f>
        <v>Breiter (Signal-Iduna Do.)</v>
      </c>
      <c r="D19" s="69"/>
      <c r="E19" s="22" t="s">
        <v>16</v>
      </c>
      <c r="F19" s="69" t="str">
        <f>B9</f>
        <v>Kosler (DRV Hessen)</v>
      </c>
      <c r="G19" s="70"/>
      <c r="H19" s="62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3:I108"/>
  <sheetViews>
    <sheetView tabSelected="1" workbookViewId="0" topLeftCell="F1">
      <selection activeCell="G61" sqref="G61"/>
    </sheetView>
  </sheetViews>
  <sheetFormatPr defaultColWidth="11.19921875" defaultRowHeight="15"/>
  <cols>
    <col min="1" max="1" width="1.59765625" style="56" customWidth="1"/>
    <col min="2" max="7" width="35.59765625" style="29" customWidth="1"/>
    <col min="8" max="9" width="3.19921875" style="29" customWidth="1"/>
    <col min="10" max="16384" width="8.8984375" style="29" customWidth="1"/>
  </cols>
  <sheetData>
    <row r="3" spans="1:9" ht="27" customHeight="1">
      <c r="A3" s="27" t="s">
        <v>0</v>
      </c>
      <c r="B3" s="28"/>
      <c r="C3" s="28"/>
      <c r="D3" s="28"/>
      <c r="F3" s="30" t="s">
        <v>64</v>
      </c>
      <c r="G3" s="31"/>
      <c r="H3" s="31"/>
      <c r="I3" s="31"/>
    </row>
    <row r="4" spans="1:9" ht="26.25">
      <c r="A4" s="23"/>
      <c r="B4" s="24"/>
      <c r="C4" s="32"/>
      <c r="D4" s="32"/>
      <c r="E4" s="32"/>
      <c r="F4" s="30"/>
      <c r="G4" s="31"/>
      <c r="H4" s="31"/>
      <c r="I4" s="31"/>
    </row>
    <row r="5" spans="1:9" ht="26.25">
      <c r="A5" s="23"/>
      <c r="B5" s="24"/>
      <c r="C5" s="32"/>
      <c r="D5" s="32"/>
      <c r="E5" s="32"/>
      <c r="F5" s="30"/>
      <c r="G5" s="31"/>
      <c r="H5" s="31"/>
      <c r="I5" s="31"/>
    </row>
    <row r="6" spans="1:9" ht="15" customHeight="1">
      <c r="A6" s="23"/>
      <c r="B6" s="33" t="s">
        <v>30</v>
      </c>
      <c r="C6" s="34" t="s">
        <v>31</v>
      </c>
      <c r="D6" s="34" t="s">
        <v>32</v>
      </c>
      <c r="E6" s="34" t="s">
        <v>33</v>
      </c>
      <c r="F6" s="34" t="s">
        <v>34</v>
      </c>
      <c r="G6" s="34"/>
      <c r="H6" s="34"/>
      <c r="I6" s="31"/>
    </row>
    <row r="7" spans="1:9" ht="15" customHeight="1">
      <c r="A7" s="23"/>
      <c r="B7" s="33"/>
      <c r="C7" s="34"/>
      <c r="D7" s="34"/>
      <c r="E7" s="34"/>
      <c r="F7" s="34"/>
      <c r="G7" s="34"/>
      <c r="H7" s="34"/>
      <c r="I7" s="31"/>
    </row>
    <row r="8" spans="1:9" ht="15" customHeight="1">
      <c r="A8" s="23"/>
      <c r="B8" s="31"/>
      <c r="C8" s="31"/>
      <c r="D8" s="31"/>
      <c r="E8" s="31"/>
      <c r="F8" s="31"/>
      <c r="G8" s="31"/>
      <c r="H8" s="31"/>
      <c r="I8" s="31"/>
    </row>
    <row r="9" spans="1:9" ht="15">
      <c r="A9" s="26" t="s">
        <v>35</v>
      </c>
      <c r="B9" s="44" t="s">
        <v>162</v>
      </c>
      <c r="C9" s="31"/>
      <c r="D9" s="31"/>
      <c r="E9" s="31"/>
      <c r="F9" s="31"/>
      <c r="G9" s="31"/>
      <c r="H9" s="31"/>
      <c r="I9" s="31"/>
    </row>
    <row r="10" spans="1:9" ht="15">
      <c r="A10" s="26"/>
      <c r="B10" s="57" t="s">
        <v>65</v>
      </c>
      <c r="C10" s="36" t="s">
        <v>162</v>
      </c>
      <c r="D10" s="37"/>
      <c r="E10" s="38"/>
      <c r="F10" s="38"/>
      <c r="G10" s="38"/>
      <c r="H10" s="31"/>
      <c r="I10" s="31"/>
    </row>
    <row r="11" spans="1:9" ht="15">
      <c r="A11" s="26" t="s">
        <v>37</v>
      </c>
      <c r="B11" s="39" t="s">
        <v>36</v>
      </c>
      <c r="C11" s="40"/>
      <c r="D11" s="41"/>
      <c r="E11" s="38"/>
      <c r="F11" s="38"/>
      <c r="G11" s="38"/>
      <c r="H11" s="31"/>
      <c r="I11" s="31"/>
    </row>
    <row r="12" spans="1:9" ht="15">
      <c r="A12" s="26"/>
      <c r="B12" s="42" t="s">
        <v>79</v>
      </c>
      <c r="C12" s="43"/>
      <c r="D12" s="36" t="s">
        <v>162</v>
      </c>
      <c r="E12" s="38"/>
      <c r="F12" s="38"/>
      <c r="G12" s="38"/>
      <c r="H12" s="31"/>
      <c r="I12" s="31"/>
    </row>
    <row r="13" spans="1:9" ht="15">
      <c r="A13" s="26" t="s">
        <v>38</v>
      </c>
      <c r="B13" s="44" t="s">
        <v>194</v>
      </c>
      <c r="C13" s="43"/>
      <c r="D13" s="45"/>
      <c r="E13" s="38"/>
      <c r="F13" s="38"/>
      <c r="G13" s="38"/>
      <c r="H13" s="31"/>
      <c r="I13" s="31"/>
    </row>
    <row r="14" spans="1:9" ht="15">
      <c r="A14" s="26"/>
      <c r="B14" s="46" t="s">
        <v>91</v>
      </c>
      <c r="C14" s="47" t="s">
        <v>197</v>
      </c>
      <c r="D14" s="43"/>
      <c r="E14" s="38"/>
      <c r="F14" s="38"/>
      <c r="G14" s="38"/>
      <c r="H14" s="31"/>
      <c r="I14" s="31"/>
    </row>
    <row r="15" spans="1:9" ht="15">
      <c r="A15" s="26" t="s">
        <v>39</v>
      </c>
      <c r="B15" s="39" t="s">
        <v>197</v>
      </c>
      <c r="C15" s="41"/>
      <c r="D15" s="43"/>
      <c r="E15" s="38"/>
      <c r="F15" s="38"/>
      <c r="G15" s="38"/>
      <c r="H15" s="31"/>
      <c r="I15" s="31"/>
    </row>
    <row r="16" spans="1:9" ht="15">
      <c r="A16" s="26"/>
      <c r="B16" s="42" t="s">
        <v>92</v>
      </c>
      <c r="C16" s="41"/>
      <c r="D16" s="43"/>
      <c r="E16" s="38"/>
      <c r="F16" s="38"/>
      <c r="G16" s="38"/>
      <c r="H16" s="31"/>
      <c r="I16" s="31"/>
    </row>
    <row r="17" spans="1:9" ht="15">
      <c r="A17" s="26" t="s">
        <v>40</v>
      </c>
      <c r="B17" s="44" t="s">
        <v>172</v>
      </c>
      <c r="C17" s="41"/>
      <c r="D17" s="43"/>
      <c r="E17" s="44" t="s">
        <v>162</v>
      </c>
      <c r="F17" s="38"/>
      <c r="G17" s="38"/>
      <c r="H17" s="31"/>
      <c r="I17" s="31"/>
    </row>
    <row r="18" spans="1:9" ht="15">
      <c r="A18" s="26"/>
      <c r="B18" s="46" t="s">
        <v>77</v>
      </c>
      <c r="C18" s="36" t="s">
        <v>172</v>
      </c>
      <c r="D18" s="43"/>
      <c r="E18" s="35"/>
      <c r="F18" s="38"/>
      <c r="G18" s="38"/>
      <c r="H18" s="31"/>
      <c r="I18" s="31"/>
    </row>
    <row r="19" spans="1:9" ht="15">
      <c r="A19" s="26" t="s">
        <v>41</v>
      </c>
      <c r="B19" s="39" t="s">
        <v>202</v>
      </c>
      <c r="C19" s="40"/>
      <c r="D19" s="43"/>
      <c r="E19" s="48"/>
      <c r="F19" s="38"/>
      <c r="G19" s="38"/>
      <c r="H19" s="31"/>
      <c r="I19" s="31"/>
    </row>
    <row r="20" spans="1:9" ht="15">
      <c r="A20" s="26"/>
      <c r="B20" s="49" t="s">
        <v>93</v>
      </c>
      <c r="C20" s="43"/>
      <c r="D20" s="47" t="s">
        <v>177</v>
      </c>
      <c r="E20" s="48"/>
      <c r="F20" s="38"/>
      <c r="G20" s="38"/>
      <c r="H20" s="31"/>
      <c r="I20" s="31"/>
    </row>
    <row r="21" spans="1:9" ht="15">
      <c r="A21" s="26" t="s">
        <v>42</v>
      </c>
      <c r="B21" s="44" t="s">
        <v>205</v>
      </c>
      <c r="C21" s="43"/>
      <c r="D21" s="50"/>
      <c r="E21" s="48"/>
      <c r="F21" s="38"/>
      <c r="G21" s="38"/>
      <c r="H21" s="31"/>
      <c r="I21" s="31"/>
    </row>
    <row r="22" spans="1:9" ht="15">
      <c r="A22" s="26"/>
      <c r="B22" s="46" t="s">
        <v>94</v>
      </c>
      <c r="C22" s="47" t="s">
        <v>177</v>
      </c>
      <c r="D22" s="41"/>
      <c r="E22" s="48"/>
      <c r="F22" s="38"/>
      <c r="G22" s="38"/>
      <c r="H22" s="31"/>
      <c r="I22" s="31"/>
    </row>
    <row r="23" spans="1:9" ht="15">
      <c r="A23" s="26" t="s">
        <v>43</v>
      </c>
      <c r="B23" s="39" t="s">
        <v>177</v>
      </c>
      <c r="C23" s="41"/>
      <c r="D23" s="41"/>
      <c r="E23" s="48"/>
      <c r="F23" s="38"/>
      <c r="G23" s="38"/>
      <c r="H23" s="31"/>
      <c r="I23" s="31"/>
    </row>
    <row r="24" spans="1:9" ht="15">
      <c r="A24" s="26"/>
      <c r="B24" s="49" t="s">
        <v>75</v>
      </c>
      <c r="C24" s="41"/>
      <c r="D24" s="41"/>
      <c r="E24" s="48"/>
      <c r="F24" s="51" t="s">
        <v>162</v>
      </c>
      <c r="G24" s="38"/>
      <c r="H24" s="31"/>
      <c r="I24" s="31"/>
    </row>
    <row r="25" spans="1:9" ht="15">
      <c r="A25" s="26" t="s">
        <v>44</v>
      </c>
      <c r="B25" s="44" t="s">
        <v>183</v>
      </c>
      <c r="C25" s="41"/>
      <c r="D25" s="41"/>
      <c r="E25" s="48"/>
      <c r="F25" s="52"/>
      <c r="G25" s="38"/>
      <c r="H25" s="31"/>
      <c r="I25" s="31"/>
    </row>
    <row r="26" spans="1:9" ht="15">
      <c r="A26" s="26"/>
      <c r="B26" s="46" t="s">
        <v>76</v>
      </c>
      <c r="C26" s="36" t="s">
        <v>183</v>
      </c>
      <c r="D26" s="41"/>
      <c r="E26" s="48"/>
      <c r="F26" s="48"/>
      <c r="G26" s="38"/>
      <c r="H26" s="31"/>
      <c r="I26" s="31"/>
    </row>
    <row r="27" spans="1:9" ht="15">
      <c r="A27" s="26">
        <v>10</v>
      </c>
      <c r="B27" s="39"/>
      <c r="C27" s="40"/>
      <c r="D27" s="41"/>
      <c r="E27" s="48"/>
      <c r="F27" s="48"/>
      <c r="G27" s="38"/>
      <c r="H27" s="31"/>
      <c r="I27" s="31"/>
    </row>
    <row r="28" spans="1:9" ht="15">
      <c r="A28" s="26"/>
      <c r="B28" s="42" t="s">
        <v>79</v>
      </c>
      <c r="C28" s="43"/>
      <c r="D28" s="36" t="s">
        <v>190</v>
      </c>
      <c r="E28" s="48"/>
      <c r="F28" s="48"/>
      <c r="G28" s="38"/>
      <c r="H28" s="31"/>
      <c r="I28" s="31"/>
    </row>
    <row r="29" spans="1:9" ht="15">
      <c r="A29" s="26" t="s">
        <v>68</v>
      </c>
      <c r="B29" s="44" t="s">
        <v>209</v>
      </c>
      <c r="C29" s="43"/>
      <c r="D29" s="45"/>
      <c r="E29" s="48"/>
      <c r="F29" s="48"/>
      <c r="G29" s="38"/>
      <c r="H29" s="31"/>
      <c r="I29" s="31"/>
    </row>
    <row r="30" spans="1:9" ht="15">
      <c r="A30" s="26"/>
      <c r="B30" s="46" t="s">
        <v>95</v>
      </c>
      <c r="C30" s="47" t="s">
        <v>190</v>
      </c>
      <c r="D30" s="43"/>
      <c r="E30" s="48"/>
      <c r="F30" s="48"/>
      <c r="G30" s="38"/>
      <c r="H30" s="31"/>
      <c r="I30" s="31"/>
    </row>
    <row r="31" spans="1:9" ht="15">
      <c r="A31" s="26" t="s">
        <v>67</v>
      </c>
      <c r="B31" s="39" t="s">
        <v>190</v>
      </c>
      <c r="C31" s="41"/>
      <c r="D31" s="43"/>
      <c r="E31" s="48"/>
      <c r="F31" s="48"/>
      <c r="G31" s="38"/>
      <c r="H31" s="31"/>
      <c r="I31" s="31"/>
    </row>
    <row r="32" spans="1:9" ht="15">
      <c r="A32" s="26"/>
      <c r="B32" s="42" t="s">
        <v>78</v>
      </c>
      <c r="C32" s="41"/>
      <c r="D32" s="43"/>
      <c r="E32" s="48"/>
      <c r="F32" s="48"/>
      <c r="G32" s="38"/>
      <c r="H32" s="31"/>
      <c r="I32" s="31"/>
    </row>
    <row r="33" spans="1:9" ht="15">
      <c r="A33" s="26" t="s">
        <v>69</v>
      </c>
      <c r="B33" s="44" t="s">
        <v>214</v>
      </c>
      <c r="C33" s="41"/>
      <c r="D33" s="43"/>
      <c r="E33" s="39" t="s">
        <v>217</v>
      </c>
      <c r="F33" s="48"/>
      <c r="G33" s="38"/>
      <c r="H33" s="31"/>
      <c r="I33" s="31"/>
    </row>
    <row r="34" spans="1:9" ht="15">
      <c r="A34" s="26"/>
      <c r="B34" s="46" t="s">
        <v>96</v>
      </c>
      <c r="C34" s="36" t="s">
        <v>215</v>
      </c>
      <c r="D34" s="43"/>
      <c r="E34" s="38"/>
      <c r="F34" s="48"/>
      <c r="G34" s="38"/>
      <c r="H34" s="31"/>
      <c r="I34" s="31"/>
    </row>
    <row r="35" spans="1:9" ht="15">
      <c r="A35" s="26" t="s">
        <v>70</v>
      </c>
      <c r="B35" s="39" t="s">
        <v>215</v>
      </c>
      <c r="C35" s="40"/>
      <c r="D35" s="43"/>
      <c r="E35" s="38"/>
      <c r="F35" s="48"/>
      <c r="G35" s="38"/>
      <c r="H35" s="31"/>
      <c r="I35" s="31"/>
    </row>
    <row r="36" spans="1:9" ht="15">
      <c r="A36" s="26"/>
      <c r="B36" s="42" t="s">
        <v>97</v>
      </c>
      <c r="C36" s="43"/>
      <c r="D36" s="47" t="s">
        <v>217</v>
      </c>
      <c r="E36" s="38"/>
      <c r="F36" s="48"/>
      <c r="G36" s="38"/>
      <c r="H36" s="31"/>
      <c r="I36" s="31"/>
    </row>
    <row r="37" spans="1:9" ht="15">
      <c r="A37" s="26" t="s">
        <v>71</v>
      </c>
      <c r="B37" s="44" t="s">
        <v>36</v>
      </c>
      <c r="C37" s="43"/>
      <c r="D37" s="50"/>
      <c r="E37" s="38"/>
      <c r="F37" s="48"/>
      <c r="G37" s="38"/>
      <c r="H37" s="31"/>
      <c r="I37" s="31"/>
    </row>
    <row r="38" spans="1:9" ht="15">
      <c r="A38" s="26"/>
      <c r="B38" s="46" t="s">
        <v>79</v>
      </c>
      <c r="C38" s="47" t="s">
        <v>217</v>
      </c>
      <c r="D38" s="41"/>
      <c r="E38" s="38"/>
      <c r="F38" s="48"/>
      <c r="G38" s="38"/>
      <c r="H38" s="31"/>
      <c r="I38" s="31"/>
    </row>
    <row r="39" spans="1:9" ht="15">
      <c r="A39" s="26" t="s">
        <v>72</v>
      </c>
      <c r="B39" s="39" t="s">
        <v>200</v>
      </c>
      <c r="C39" s="38"/>
      <c r="D39" s="38"/>
      <c r="E39" s="38"/>
      <c r="F39" s="48"/>
      <c r="G39" s="38"/>
      <c r="H39" s="31"/>
      <c r="I39" s="31"/>
    </row>
    <row r="40" spans="1:9" ht="15">
      <c r="A40" s="26"/>
      <c r="B40" s="42" t="s">
        <v>73</v>
      </c>
      <c r="C40" s="38"/>
      <c r="D40" s="38"/>
      <c r="E40" s="38"/>
      <c r="F40" s="53"/>
      <c r="G40" s="51" t="s">
        <v>216</v>
      </c>
      <c r="H40" s="31"/>
      <c r="I40" s="31"/>
    </row>
    <row r="41" spans="1:6" ht="15">
      <c r="A41" s="26" t="s">
        <v>45</v>
      </c>
      <c r="B41" s="38" t="s">
        <v>193</v>
      </c>
      <c r="C41" s="31"/>
      <c r="F41" s="53"/>
    </row>
    <row r="42" spans="1:6" ht="15">
      <c r="A42" s="26"/>
      <c r="B42" s="57" t="s">
        <v>74</v>
      </c>
      <c r="C42" s="36" t="s">
        <v>193</v>
      </c>
      <c r="D42" s="37"/>
      <c r="E42" s="38"/>
      <c r="F42" s="48"/>
    </row>
    <row r="43" spans="1:6" ht="15">
      <c r="A43" s="26" t="s">
        <v>46</v>
      </c>
      <c r="B43" s="39" t="s">
        <v>36</v>
      </c>
      <c r="C43" s="40"/>
      <c r="D43" s="41"/>
      <c r="E43" s="38"/>
      <c r="F43" s="48"/>
    </row>
    <row r="44" spans="1:6" ht="15">
      <c r="A44" s="26"/>
      <c r="B44" s="42" t="s">
        <v>79</v>
      </c>
      <c r="C44" s="43"/>
      <c r="D44" s="36" t="s">
        <v>193</v>
      </c>
      <c r="E44" s="38"/>
      <c r="F44" s="48"/>
    </row>
    <row r="45" spans="1:6" ht="15">
      <c r="A45" s="26" t="s">
        <v>47</v>
      </c>
      <c r="B45" s="44" t="s">
        <v>163</v>
      </c>
      <c r="C45" s="43"/>
      <c r="D45" s="45"/>
      <c r="E45" s="38"/>
      <c r="F45" s="48"/>
    </row>
    <row r="46" spans="1:6" ht="15">
      <c r="A46" s="26"/>
      <c r="B46" s="46" t="s">
        <v>85</v>
      </c>
      <c r="C46" s="47" t="s">
        <v>163</v>
      </c>
      <c r="D46" s="43"/>
      <c r="E46" s="38"/>
      <c r="F46" s="48"/>
    </row>
    <row r="47" spans="1:6" ht="15">
      <c r="A47" s="26" t="s">
        <v>48</v>
      </c>
      <c r="B47" s="39" t="s">
        <v>198</v>
      </c>
      <c r="C47" s="41"/>
      <c r="D47" s="43"/>
      <c r="E47" s="38"/>
      <c r="F47" s="48"/>
    </row>
    <row r="48" spans="1:6" ht="15">
      <c r="A48" s="26"/>
      <c r="B48" s="42" t="s">
        <v>84</v>
      </c>
      <c r="C48" s="41"/>
      <c r="D48" s="43"/>
      <c r="E48" s="38"/>
      <c r="F48" s="48"/>
    </row>
    <row r="49" spans="1:6" ht="15">
      <c r="A49" s="26" t="s">
        <v>49</v>
      </c>
      <c r="B49" s="44" t="s">
        <v>201</v>
      </c>
      <c r="C49" s="41"/>
      <c r="D49" s="43"/>
      <c r="E49" s="44" t="s">
        <v>193</v>
      </c>
      <c r="F49" s="48"/>
    </row>
    <row r="50" spans="1:6" ht="15">
      <c r="A50" s="26"/>
      <c r="B50" s="46" t="s">
        <v>83</v>
      </c>
      <c r="C50" s="36" t="s">
        <v>201</v>
      </c>
      <c r="D50" s="43"/>
      <c r="E50" s="35"/>
      <c r="F50" s="48"/>
    </row>
    <row r="51" spans="1:6" ht="15">
      <c r="A51" s="26" t="s">
        <v>50</v>
      </c>
      <c r="B51" s="39" t="s">
        <v>173</v>
      </c>
      <c r="C51" s="40"/>
      <c r="D51" s="43"/>
      <c r="E51" s="48"/>
      <c r="F51" s="48"/>
    </row>
    <row r="52" spans="1:6" ht="15">
      <c r="A52" s="26"/>
      <c r="B52" s="49" t="s">
        <v>86</v>
      </c>
      <c r="C52" s="43"/>
      <c r="D52" s="47" t="s">
        <v>178</v>
      </c>
      <c r="E52" s="48"/>
      <c r="F52" s="48"/>
    </row>
    <row r="53" spans="1:6" ht="15">
      <c r="A53" s="26" t="s">
        <v>51</v>
      </c>
      <c r="B53" s="44" t="s">
        <v>178</v>
      </c>
      <c r="C53" s="43"/>
      <c r="D53" s="50"/>
      <c r="E53" s="48"/>
      <c r="F53" s="48"/>
    </row>
    <row r="54" spans="1:6" ht="15">
      <c r="A54" s="26"/>
      <c r="B54" s="46" t="s">
        <v>87</v>
      </c>
      <c r="C54" s="47" t="s">
        <v>178</v>
      </c>
      <c r="D54" s="41"/>
      <c r="E54" s="48"/>
      <c r="F54" s="48"/>
    </row>
    <row r="55" spans="1:6" ht="15">
      <c r="A55" s="26" t="s">
        <v>52</v>
      </c>
      <c r="B55" s="39" t="s">
        <v>206</v>
      </c>
      <c r="C55" s="41"/>
      <c r="D55" s="41"/>
      <c r="E55" s="48"/>
      <c r="F55" s="48"/>
    </row>
    <row r="56" spans="1:6" ht="15">
      <c r="A56" s="26"/>
      <c r="B56" s="49" t="s">
        <v>82</v>
      </c>
      <c r="C56" s="41"/>
      <c r="D56" s="41"/>
      <c r="E56" s="48"/>
      <c r="F56" s="54" t="s">
        <v>216</v>
      </c>
    </row>
    <row r="57" spans="1:6" ht="15">
      <c r="A57" s="26" t="s">
        <v>53</v>
      </c>
      <c r="B57" s="44" t="s">
        <v>210</v>
      </c>
      <c r="C57" s="41"/>
      <c r="D57" s="41"/>
      <c r="E57" s="48"/>
      <c r="F57" s="49"/>
    </row>
    <row r="58" spans="1:6" ht="15">
      <c r="A58" s="26"/>
      <c r="B58" s="46" t="s">
        <v>80</v>
      </c>
      <c r="C58" s="36" t="s">
        <v>210</v>
      </c>
      <c r="D58" s="41"/>
      <c r="E58" s="48"/>
      <c r="F58" s="38"/>
    </row>
    <row r="59" spans="1:6" ht="15">
      <c r="A59" s="26" t="s">
        <v>54</v>
      </c>
      <c r="B59" s="25"/>
      <c r="C59" s="40"/>
      <c r="D59" s="41"/>
      <c r="E59" s="48"/>
      <c r="F59" s="38"/>
    </row>
    <row r="60" spans="1:6" ht="15">
      <c r="A60" s="26"/>
      <c r="B60" s="42" t="s">
        <v>79</v>
      </c>
      <c r="C60" s="43"/>
      <c r="D60" s="36" t="s">
        <v>210</v>
      </c>
      <c r="E60" s="48"/>
      <c r="F60" s="38"/>
    </row>
    <row r="61" spans="1:6" ht="15">
      <c r="A61" s="26" t="s">
        <v>55</v>
      </c>
      <c r="B61" s="44" t="s">
        <v>184</v>
      </c>
      <c r="C61" s="43"/>
      <c r="D61" s="45"/>
      <c r="E61" s="48"/>
      <c r="F61" s="38"/>
    </row>
    <row r="62" spans="1:6" ht="15">
      <c r="A62" s="26"/>
      <c r="B62" s="46" t="s">
        <v>88</v>
      </c>
      <c r="C62" s="47" t="s">
        <v>213</v>
      </c>
      <c r="D62" s="43"/>
      <c r="E62" s="48"/>
      <c r="F62" s="38"/>
    </row>
    <row r="63" spans="1:6" ht="15">
      <c r="A63" s="26" t="s">
        <v>56</v>
      </c>
      <c r="B63" s="39" t="s">
        <v>213</v>
      </c>
      <c r="C63" s="41"/>
      <c r="D63" s="43"/>
      <c r="E63" s="48"/>
      <c r="F63" s="38"/>
    </row>
    <row r="64" spans="1:6" ht="15">
      <c r="A64" s="26"/>
      <c r="B64" s="42" t="s">
        <v>81</v>
      </c>
      <c r="C64" s="41"/>
      <c r="D64" s="43"/>
      <c r="E64" s="48"/>
      <c r="F64" s="38"/>
    </row>
    <row r="65" spans="1:6" ht="15">
      <c r="A65" s="26" t="s">
        <v>57</v>
      </c>
      <c r="B65" s="44" t="s">
        <v>189</v>
      </c>
      <c r="C65" s="41"/>
      <c r="D65" s="43"/>
      <c r="E65" s="39" t="s">
        <v>216</v>
      </c>
      <c r="F65" s="38"/>
    </row>
    <row r="66" spans="1:6" ht="15">
      <c r="A66" s="26"/>
      <c r="B66" s="46" t="s">
        <v>89</v>
      </c>
      <c r="C66" s="36" t="s">
        <v>192</v>
      </c>
      <c r="D66" s="43"/>
      <c r="E66" s="38"/>
      <c r="F66" s="38"/>
    </row>
    <row r="67" spans="1:6" ht="15">
      <c r="A67" s="26" t="s">
        <v>58</v>
      </c>
      <c r="B67" s="39" t="s">
        <v>192</v>
      </c>
      <c r="C67" s="40"/>
      <c r="D67" s="43"/>
      <c r="E67" s="38"/>
      <c r="F67" s="38"/>
    </row>
    <row r="68" spans="1:7" ht="15">
      <c r="A68" s="26"/>
      <c r="B68" s="42" t="s">
        <v>90</v>
      </c>
      <c r="C68" s="43"/>
      <c r="D68" s="47" t="s">
        <v>216</v>
      </c>
      <c r="E68" s="38"/>
      <c r="F68" s="55" t="s">
        <v>59</v>
      </c>
      <c r="G68" s="67" t="s">
        <v>216</v>
      </c>
    </row>
    <row r="69" spans="1:7" ht="15">
      <c r="A69" s="26" t="s">
        <v>60</v>
      </c>
      <c r="B69" s="44" t="s">
        <v>36</v>
      </c>
      <c r="C69" s="43"/>
      <c r="D69" s="50"/>
      <c r="E69" s="38"/>
      <c r="F69" s="55" t="s">
        <v>61</v>
      </c>
      <c r="G69" s="67" t="s">
        <v>162</v>
      </c>
    </row>
    <row r="70" spans="1:7" ht="15">
      <c r="A70" s="26"/>
      <c r="B70" s="46" t="s">
        <v>79</v>
      </c>
      <c r="C70" s="47" t="s">
        <v>216</v>
      </c>
      <c r="D70" s="41"/>
      <c r="E70" s="38"/>
      <c r="F70" s="55" t="s">
        <v>62</v>
      </c>
      <c r="G70" s="67" t="s">
        <v>217</v>
      </c>
    </row>
    <row r="71" spans="1:7" ht="15">
      <c r="A71" s="26" t="s">
        <v>63</v>
      </c>
      <c r="B71" s="39" t="s">
        <v>216</v>
      </c>
      <c r="C71" s="38"/>
      <c r="D71" s="38"/>
      <c r="E71" s="38"/>
      <c r="F71" s="55" t="s">
        <v>62</v>
      </c>
      <c r="G71" s="67" t="s">
        <v>193</v>
      </c>
    </row>
    <row r="72" spans="1:5" ht="15">
      <c r="A72" s="59"/>
      <c r="B72" s="58" t="s">
        <v>66</v>
      </c>
      <c r="D72" s="38"/>
      <c r="E72" s="38"/>
    </row>
    <row r="73" ht="15">
      <c r="A73" s="59"/>
    </row>
    <row r="74" ht="15">
      <c r="A74" s="59"/>
    </row>
    <row r="75" ht="15">
      <c r="A75" s="59"/>
    </row>
    <row r="76" ht="15">
      <c r="A76" s="59"/>
    </row>
    <row r="77" ht="15">
      <c r="A77" s="59"/>
    </row>
    <row r="78" ht="15">
      <c r="A78" s="59"/>
    </row>
    <row r="79" ht="15">
      <c r="A79" s="59"/>
    </row>
    <row r="80" ht="15">
      <c r="A80" s="59"/>
    </row>
    <row r="81" ht="15">
      <c r="A81" s="59"/>
    </row>
    <row r="82" ht="15">
      <c r="A82" s="59"/>
    </row>
    <row r="83" ht="15">
      <c r="A83" s="59"/>
    </row>
    <row r="84" ht="15">
      <c r="A84" s="59"/>
    </row>
    <row r="85" ht="15">
      <c r="A85" s="59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</sheetData>
  <printOptions horizontalCentered="1"/>
  <pageMargins left="0.4724409448818898" right="0" top="0.3937007874015748" bottom="0.3937007874015748" header="0.5118110236220472" footer="0.5118110236220472"/>
  <pageSetup fitToHeight="1" fitToWidth="1" horizontalDpi="300" verticalDpi="300" orientation="landscape" paperSize="9" scale="48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3">
      <selection activeCell="N14" sqref="N14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102</v>
      </c>
      <c r="C6" s="84"/>
      <c r="D6" s="84"/>
      <c r="E6" s="84"/>
      <c r="F6" s="84"/>
      <c r="G6" s="16"/>
      <c r="H6" s="13" t="str">
        <f>M18</f>
        <v>0:3</v>
      </c>
      <c r="I6" s="63" t="s">
        <v>164</v>
      </c>
      <c r="J6" s="15" t="str">
        <f>M14</f>
        <v>1:3</v>
      </c>
      <c r="K6" s="82" t="s">
        <v>166</v>
      </c>
      <c r="L6" s="83"/>
      <c r="M6" s="82" t="s">
        <v>167</v>
      </c>
      <c r="N6" s="83"/>
      <c r="O6" s="76" t="s">
        <v>158</v>
      </c>
      <c r="P6" s="77"/>
    </row>
    <row r="7" spans="1:16" ht="27" customHeight="1">
      <c r="A7" s="14">
        <v>2</v>
      </c>
      <c r="B7" s="84" t="s">
        <v>142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3:0</v>
      </c>
      <c r="H7" s="16"/>
      <c r="I7" s="63" t="s">
        <v>164</v>
      </c>
      <c r="J7" s="15" t="str">
        <f>M17</f>
        <v>1:3</v>
      </c>
      <c r="K7" s="82" t="s">
        <v>168</v>
      </c>
      <c r="L7" s="83"/>
      <c r="M7" s="82" t="s">
        <v>169</v>
      </c>
      <c r="N7" s="83"/>
      <c r="O7" s="76" t="s">
        <v>161</v>
      </c>
      <c r="P7" s="77"/>
    </row>
    <row r="8" spans="1:16" ht="27" customHeight="1">
      <c r="A8" s="14">
        <v>3</v>
      </c>
      <c r="B8" s="87" t="s">
        <v>164</v>
      </c>
      <c r="C8" s="84"/>
      <c r="D8" s="84"/>
      <c r="E8" s="84"/>
      <c r="F8" s="84"/>
      <c r="G8" s="63" t="s">
        <v>164</v>
      </c>
      <c r="H8" s="63" t="s">
        <v>164</v>
      </c>
      <c r="I8" s="16"/>
      <c r="J8" s="64" t="s">
        <v>164</v>
      </c>
      <c r="K8" s="82"/>
      <c r="L8" s="83"/>
      <c r="M8" s="82"/>
      <c r="N8" s="83"/>
      <c r="O8" s="76"/>
      <c r="P8" s="77"/>
    </row>
    <row r="9" spans="1:16" ht="27" customHeight="1">
      <c r="A9" s="14">
        <v>4</v>
      </c>
      <c r="B9" s="84" t="s">
        <v>103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3:1</v>
      </c>
      <c r="H9" s="13" t="str">
        <f>CONCATENATE(IF(SEARCH(":",J7)=3,MID(J7,4,2),MID(J7,3,1)),":",IF(SEARCH(":",J7)=3,MID(J7,1,2),MID(J7,1,1)))</f>
        <v>3:1</v>
      </c>
      <c r="I9" s="63" t="s">
        <v>164</v>
      </c>
      <c r="J9" s="16"/>
      <c r="K9" s="71" t="s">
        <v>170</v>
      </c>
      <c r="L9" s="71"/>
      <c r="M9" s="71" t="s">
        <v>171</v>
      </c>
      <c r="N9" s="71"/>
      <c r="O9" s="72" t="s">
        <v>153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Klose (WSW)</v>
      </c>
      <c r="D14" s="74"/>
      <c r="E14" s="21" t="s">
        <v>16</v>
      </c>
      <c r="F14" s="74" t="str">
        <f>B9</f>
        <v>Illner (SSK Wuppertal)</v>
      </c>
      <c r="G14" s="75"/>
      <c r="H14" s="65">
        <v>0.46388888888888885</v>
      </c>
      <c r="I14" s="66">
        <v>0.17430555555555557</v>
      </c>
      <c r="J14" s="66">
        <v>0.425</v>
      </c>
      <c r="K14" s="66">
        <v>0.3826388888888889</v>
      </c>
      <c r="L14" s="13"/>
      <c r="M14" s="19" t="s">
        <v>165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Zöffel, A. (Vestische)   </v>
      </c>
      <c r="D15" s="69"/>
      <c r="E15" s="22" t="s">
        <v>16</v>
      </c>
      <c r="F15" s="69" t="str">
        <f>B8</f>
        <v>--</v>
      </c>
      <c r="G15" s="70"/>
      <c r="H15" s="62"/>
      <c r="I15" s="13"/>
      <c r="J15" s="13"/>
      <c r="K15" s="13"/>
      <c r="L15" s="13"/>
      <c r="M15" s="19"/>
      <c r="O15" s="2"/>
    </row>
    <row r="16" spans="1:15" ht="27" customHeight="1">
      <c r="A16" s="12" t="s">
        <v>19</v>
      </c>
      <c r="B16" s="6" t="s">
        <v>18</v>
      </c>
      <c r="C16" s="68" t="str">
        <f>B6</f>
        <v>Klose (WSW)</v>
      </c>
      <c r="D16" s="69"/>
      <c r="E16" s="22" t="s">
        <v>16</v>
      </c>
      <c r="F16" s="69" t="str">
        <f>B8</f>
        <v>--</v>
      </c>
      <c r="G16" s="70"/>
      <c r="H16" s="62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3" t="str">
        <f>B7</f>
        <v>Zöffel, A. (Vestische)   </v>
      </c>
      <c r="D17" s="74"/>
      <c r="E17" s="21" t="s">
        <v>16</v>
      </c>
      <c r="F17" s="74" t="str">
        <f>B9</f>
        <v>Illner (SSK Wuppertal)</v>
      </c>
      <c r="G17" s="75"/>
      <c r="H17" s="65">
        <v>0.34097222222222223</v>
      </c>
      <c r="I17" s="66">
        <v>0.5069444444444444</v>
      </c>
      <c r="J17" s="66">
        <v>0.17430555555555557</v>
      </c>
      <c r="K17" s="66">
        <v>0.34097222222222223</v>
      </c>
      <c r="L17" s="13"/>
      <c r="M17" s="19" t="s">
        <v>165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Klose (WSW)</v>
      </c>
      <c r="D18" s="69"/>
      <c r="E18" s="22" t="s">
        <v>16</v>
      </c>
      <c r="F18" s="69" t="str">
        <f>B7</f>
        <v>Zöffel, A. (Vestische)   </v>
      </c>
      <c r="G18" s="70"/>
      <c r="H18" s="65">
        <v>0.2576388888888889</v>
      </c>
      <c r="I18" s="66">
        <v>0.049305555555555554</v>
      </c>
      <c r="J18" s="66">
        <v>0.2576388888888889</v>
      </c>
      <c r="K18" s="13"/>
      <c r="L18" s="13"/>
      <c r="M18" s="19" t="s">
        <v>150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--</v>
      </c>
      <c r="D19" s="69"/>
      <c r="E19" s="22" t="s">
        <v>16</v>
      </c>
      <c r="F19" s="69" t="str">
        <f>B9</f>
        <v>Illner (SSK Wuppertal)</v>
      </c>
      <c r="G19" s="70"/>
      <c r="H19" s="62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13" sqref="R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104</v>
      </c>
      <c r="C6" s="84"/>
      <c r="D6" s="84"/>
      <c r="E6" s="84"/>
      <c r="F6" s="84"/>
      <c r="G6" s="16"/>
      <c r="H6" s="13" t="str">
        <f>M18</f>
        <v>3:0</v>
      </c>
      <c r="I6" s="13" t="str">
        <f>M16</f>
        <v>0:3</v>
      </c>
      <c r="J6" s="15" t="str">
        <f>M14</f>
        <v>3:2</v>
      </c>
      <c r="K6" s="82" t="s">
        <v>159</v>
      </c>
      <c r="L6" s="83"/>
      <c r="M6" s="82" t="s">
        <v>174</v>
      </c>
      <c r="N6" s="83"/>
      <c r="O6" s="76" t="s">
        <v>161</v>
      </c>
      <c r="P6" s="77"/>
    </row>
    <row r="7" spans="1:16" ht="27" customHeight="1">
      <c r="A7" s="14">
        <v>2</v>
      </c>
      <c r="B7" s="84" t="s">
        <v>105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0:3</v>
      </c>
      <c r="K7" s="82" t="s">
        <v>150</v>
      </c>
      <c r="L7" s="83"/>
      <c r="M7" s="82" t="s">
        <v>156</v>
      </c>
      <c r="N7" s="83"/>
      <c r="O7" s="76" t="s">
        <v>157</v>
      </c>
      <c r="P7" s="77"/>
    </row>
    <row r="8" spans="1:16" ht="27" customHeight="1">
      <c r="A8" s="14">
        <v>3</v>
      </c>
      <c r="B8" s="84" t="s">
        <v>106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3:0</v>
      </c>
      <c r="K8" s="82" t="s">
        <v>149</v>
      </c>
      <c r="L8" s="83"/>
      <c r="M8" s="82" t="s">
        <v>175</v>
      </c>
      <c r="N8" s="83"/>
      <c r="O8" s="76" t="s">
        <v>153</v>
      </c>
      <c r="P8" s="77"/>
    </row>
    <row r="9" spans="1:16" ht="27" customHeight="1">
      <c r="A9" s="14">
        <v>4</v>
      </c>
      <c r="B9" s="84" t="s">
        <v>107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2:3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0:3</v>
      </c>
      <c r="J9" s="16"/>
      <c r="K9" s="71" t="s">
        <v>154</v>
      </c>
      <c r="L9" s="71"/>
      <c r="M9" s="71" t="s">
        <v>176</v>
      </c>
      <c r="N9" s="71"/>
      <c r="O9" s="72" t="s">
        <v>158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Persy (Delphi/Draka)</v>
      </c>
      <c r="D14" s="74"/>
      <c r="E14" s="21" t="s">
        <v>16</v>
      </c>
      <c r="F14" s="74" t="str">
        <f>B9</f>
        <v>Seifert (Barmer)</v>
      </c>
      <c r="G14" s="75"/>
      <c r="H14" s="65">
        <v>0.4618055555555556</v>
      </c>
      <c r="I14" s="66">
        <v>0.3826388888888889</v>
      </c>
      <c r="J14" s="66">
        <v>0.29930555555555555</v>
      </c>
      <c r="K14" s="66">
        <v>0.4604166666666667</v>
      </c>
      <c r="L14" s="66">
        <v>0.46319444444444446</v>
      </c>
      <c r="M14" s="19" t="s">
        <v>148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Delonge (FZ Jülich)</v>
      </c>
      <c r="D15" s="69"/>
      <c r="E15" s="22" t="s">
        <v>16</v>
      </c>
      <c r="F15" s="69" t="str">
        <f>B8</f>
        <v>Kowitz (Schöler-Micke)</v>
      </c>
      <c r="G15" s="70"/>
      <c r="H15" s="65">
        <v>0.21597222222222223</v>
      </c>
      <c r="I15" s="66">
        <v>0.29930555555555555</v>
      </c>
      <c r="J15" s="66">
        <v>0.2576388888888889</v>
      </c>
      <c r="K15" s="13"/>
      <c r="L15" s="13"/>
      <c r="M15" s="19" t="s">
        <v>150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Persy (Delphi/Draka)</v>
      </c>
      <c r="D16" s="69"/>
      <c r="E16" s="22" t="s">
        <v>16</v>
      </c>
      <c r="F16" s="69" t="str">
        <f>B8</f>
        <v>Kowitz (Schöler-Micke)</v>
      </c>
      <c r="G16" s="70"/>
      <c r="H16" s="65">
        <v>0.17430555555555557</v>
      </c>
      <c r="I16" s="66">
        <v>0.21597222222222223</v>
      </c>
      <c r="J16" s="66">
        <v>0.3826388888888889</v>
      </c>
      <c r="K16" s="13"/>
      <c r="L16" s="13"/>
      <c r="M16" s="19" t="s">
        <v>150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Delonge (FZ Jülich)</v>
      </c>
      <c r="D17" s="74"/>
      <c r="E17" s="21" t="s">
        <v>16</v>
      </c>
      <c r="F17" s="74" t="str">
        <f>B9</f>
        <v>Seifert (Barmer)</v>
      </c>
      <c r="G17" s="75"/>
      <c r="H17" s="65">
        <v>0.09097222222222222</v>
      </c>
      <c r="I17" s="66">
        <v>0.17430555555555557</v>
      </c>
      <c r="J17" s="66">
        <v>0.1326388888888889</v>
      </c>
      <c r="K17" s="13"/>
      <c r="L17" s="13"/>
      <c r="M17" s="19" t="s">
        <v>150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Persy (Delphi/Draka)</v>
      </c>
      <c r="D18" s="69"/>
      <c r="E18" s="22" t="s">
        <v>16</v>
      </c>
      <c r="F18" s="69" t="str">
        <f>B7</f>
        <v>Delonge (FZ Jülich)</v>
      </c>
      <c r="G18" s="70"/>
      <c r="H18" s="65">
        <v>0.46458333333333335</v>
      </c>
      <c r="I18" s="66">
        <v>0.4625</v>
      </c>
      <c r="J18" s="66">
        <v>0.46319444444444446</v>
      </c>
      <c r="K18" s="13"/>
      <c r="L18" s="13"/>
      <c r="M18" s="19" t="s">
        <v>149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Kowitz (Schöler-Micke)</v>
      </c>
      <c r="D19" s="69"/>
      <c r="E19" s="22" t="s">
        <v>16</v>
      </c>
      <c r="F19" s="69" t="str">
        <f>B9</f>
        <v>Seifert (Barmer)</v>
      </c>
      <c r="G19" s="70"/>
      <c r="H19" s="65">
        <v>0.4611111111111111</v>
      </c>
      <c r="I19" s="66">
        <v>0.4618055555555556</v>
      </c>
      <c r="J19" s="66">
        <v>0.4625</v>
      </c>
      <c r="K19" s="13"/>
      <c r="L19" s="13"/>
      <c r="M19" s="19" t="s">
        <v>149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11" sqref="R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108</v>
      </c>
      <c r="C6" s="84"/>
      <c r="D6" s="84"/>
      <c r="E6" s="84"/>
      <c r="F6" s="84"/>
      <c r="G6" s="16"/>
      <c r="H6" s="13" t="str">
        <f>M18</f>
        <v>3:0</v>
      </c>
      <c r="I6" s="13" t="str">
        <f>M16</f>
        <v>3:0</v>
      </c>
      <c r="J6" s="15" t="str">
        <f>M14</f>
        <v>3:1</v>
      </c>
      <c r="K6" s="82" t="s">
        <v>149</v>
      </c>
      <c r="L6" s="83"/>
      <c r="M6" s="82" t="s">
        <v>179</v>
      </c>
      <c r="N6" s="83"/>
      <c r="O6" s="76" t="s">
        <v>153</v>
      </c>
      <c r="P6" s="77"/>
    </row>
    <row r="7" spans="1:16" ht="27" customHeight="1">
      <c r="A7" s="14">
        <v>2</v>
      </c>
      <c r="B7" s="84" t="s">
        <v>109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1:3</v>
      </c>
      <c r="K7" s="82" t="s">
        <v>150</v>
      </c>
      <c r="L7" s="83"/>
      <c r="M7" s="82" t="s">
        <v>180</v>
      </c>
      <c r="N7" s="83"/>
      <c r="O7" s="76" t="s">
        <v>157</v>
      </c>
      <c r="P7" s="77"/>
    </row>
    <row r="8" spans="1:16" ht="27" customHeight="1">
      <c r="A8" s="14">
        <v>3</v>
      </c>
      <c r="B8" s="84" t="s">
        <v>138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3:0</v>
      </c>
      <c r="K8" s="82" t="s">
        <v>159</v>
      </c>
      <c r="L8" s="83"/>
      <c r="M8" s="82" t="s">
        <v>181</v>
      </c>
      <c r="N8" s="83"/>
      <c r="O8" s="76" t="s">
        <v>161</v>
      </c>
      <c r="P8" s="77"/>
    </row>
    <row r="9" spans="1:16" ht="27" customHeight="1">
      <c r="A9" s="14">
        <v>4</v>
      </c>
      <c r="B9" s="84" t="s">
        <v>110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1:3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0:3</v>
      </c>
      <c r="J9" s="16"/>
      <c r="K9" s="71" t="s">
        <v>154</v>
      </c>
      <c r="L9" s="71"/>
      <c r="M9" s="71" t="s">
        <v>182</v>
      </c>
      <c r="N9" s="71"/>
      <c r="O9" s="72" t="s">
        <v>158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Feser (Uni der BW M)</v>
      </c>
      <c r="D14" s="74"/>
      <c r="E14" s="21" t="s">
        <v>16</v>
      </c>
      <c r="F14" s="74" t="str">
        <f>B9</f>
        <v>Kemper, Th. (Caron)</v>
      </c>
      <c r="G14" s="75"/>
      <c r="H14" s="65">
        <v>0.21597222222222223</v>
      </c>
      <c r="I14" s="66">
        <v>0.4625</v>
      </c>
      <c r="J14" s="66">
        <v>0.4597222222222222</v>
      </c>
      <c r="K14" s="66">
        <v>0.4611111111111111</v>
      </c>
      <c r="L14" s="13"/>
      <c r="M14" s="19" t="s">
        <v>151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Wieland (Heilbronn)</v>
      </c>
      <c r="D15" s="69"/>
      <c r="E15" s="22" t="s">
        <v>16</v>
      </c>
      <c r="F15" s="69" t="str">
        <f>B8</f>
        <v>Rüschenschulte (BS MS)</v>
      </c>
      <c r="G15" s="70"/>
      <c r="H15" s="65">
        <v>0.3826388888888889</v>
      </c>
      <c r="I15" s="66">
        <v>0.2576388888888889</v>
      </c>
      <c r="J15" s="66">
        <v>0.5520833333333334</v>
      </c>
      <c r="K15" s="13"/>
      <c r="L15" s="13"/>
      <c r="M15" s="19" t="s">
        <v>150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Feser (Uni der BW M)</v>
      </c>
      <c r="D16" s="69"/>
      <c r="E16" s="22" t="s">
        <v>16</v>
      </c>
      <c r="F16" s="69" t="str">
        <f>B8</f>
        <v>Rüschenschulte (BS MS)</v>
      </c>
      <c r="G16" s="70"/>
      <c r="H16" s="65">
        <v>0.4604166666666667</v>
      </c>
      <c r="I16" s="66">
        <v>0.46388888888888885</v>
      </c>
      <c r="J16" s="66">
        <v>0.46388888888888885</v>
      </c>
      <c r="K16" s="13"/>
      <c r="L16" s="13"/>
      <c r="M16" s="19" t="s">
        <v>149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Wieland (Heilbronn)</v>
      </c>
      <c r="D17" s="74"/>
      <c r="E17" s="21" t="s">
        <v>16</v>
      </c>
      <c r="F17" s="74" t="str">
        <f>B9</f>
        <v>Kemper, Th. (Caron)</v>
      </c>
      <c r="G17" s="75"/>
      <c r="H17" s="65">
        <v>0.29930555555555555</v>
      </c>
      <c r="I17" s="66">
        <v>0.46458333333333335</v>
      </c>
      <c r="J17" s="66">
        <v>0.34097222222222223</v>
      </c>
      <c r="K17" s="66">
        <v>0.29930555555555555</v>
      </c>
      <c r="L17" s="13"/>
      <c r="M17" s="19" t="s">
        <v>165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Feser (Uni der BW M)</v>
      </c>
      <c r="D18" s="69"/>
      <c r="E18" s="22" t="s">
        <v>16</v>
      </c>
      <c r="F18" s="69" t="str">
        <f>B7</f>
        <v>Wieland (Heilbronn)</v>
      </c>
      <c r="G18" s="70"/>
      <c r="H18" s="65">
        <v>0.4625</v>
      </c>
      <c r="I18" s="66">
        <v>0.46388888888888885</v>
      </c>
      <c r="J18" s="66">
        <v>0.4618055555555556</v>
      </c>
      <c r="K18" s="13"/>
      <c r="L18" s="13"/>
      <c r="M18" s="19" t="s">
        <v>149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Rüschenschulte (BS MS)</v>
      </c>
      <c r="D19" s="69"/>
      <c r="E19" s="22" t="s">
        <v>16</v>
      </c>
      <c r="F19" s="69" t="str">
        <f>B9</f>
        <v>Kemper, Th. (Caron)</v>
      </c>
      <c r="G19" s="70"/>
      <c r="H19" s="65">
        <v>0.46388888888888885</v>
      </c>
      <c r="I19" s="66">
        <v>0.46458333333333335</v>
      </c>
      <c r="J19" s="66">
        <v>0.5069444444444444</v>
      </c>
      <c r="K19" s="13"/>
      <c r="L19" s="13"/>
      <c r="M19" s="19" t="s">
        <v>149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P13" sqref="P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5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111</v>
      </c>
      <c r="C6" s="84"/>
      <c r="D6" s="84"/>
      <c r="E6" s="84"/>
      <c r="F6" s="84"/>
      <c r="G6" s="16"/>
      <c r="H6" s="13" t="str">
        <f>M18</f>
        <v>1:3</v>
      </c>
      <c r="I6" s="13" t="str">
        <f>M16</f>
        <v>1:3</v>
      </c>
      <c r="J6" s="15" t="str">
        <f>M14</f>
        <v>0:3</v>
      </c>
      <c r="K6" s="82" t="s">
        <v>150</v>
      </c>
      <c r="L6" s="83"/>
      <c r="M6" s="82" t="s">
        <v>186</v>
      </c>
      <c r="N6" s="83"/>
      <c r="O6" s="76" t="s">
        <v>157</v>
      </c>
      <c r="P6" s="77"/>
    </row>
    <row r="7" spans="1:16" ht="27" customHeight="1">
      <c r="A7" s="14">
        <v>2</v>
      </c>
      <c r="B7" s="84" t="s">
        <v>112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3:1</v>
      </c>
      <c r="H7" s="16"/>
      <c r="I7" s="13" t="str">
        <f>M15</f>
        <v>1:3</v>
      </c>
      <c r="J7" s="15" t="str">
        <f>M17</f>
        <v>2:3</v>
      </c>
      <c r="K7" s="82" t="s">
        <v>154</v>
      </c>
      <c r="L7" s="83"/>
      <c r="M7" s="82" t="s">
        <v>187</v>
      </c>
      <c r="N7" s="83"/>
      <c r="O7" s="76" t="s">
        <v>158</v>
      </c>
      <c r="P7" s="77"/>
    </row>
    <row r="8" spans="1:16" ht="27" customHeight="1">
      <c r="A8" s="14">
        <v>3</v>
      </c>
      <c r="B8" s="84" t="s">
        <v>113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3:1</v>
      </c>
      <c r="H8" s="13" t="str">
        <f>CONCATENATE(IF(SEARCH(":",I7)=3,MID(I7,4,2),MID(I7,3,1)),":",IF(SEARCH(":",I7)=3,MID(I7,1,2),MID(I7,1,1)))</f>
        <v>3:1</v>
      </c>
      <c r="I8" s="16"/>
      <c r="J8" s="15" t="str">
        <f>M19</f>
        <v>0:3</v>
      </c>
      <c r="K8" s="82" t="s">
        <v>159</v>
      </c>
      <c r="L8" s="83"/>
      <c r="M8" s="82" t="s">
        <v>174</v>
      </c>
      <c r="N8" s="83"/>
      <c r="O8" s="76" t="s">
        <v>161</v>
      </c>
      <c r="P8" s="77"/>
    </row>
    <row r="9" spans="1:16" ht="27" customHeight="1">
      <c r="A9" s="14">
        <v>4</v>
      </c>
      <c r="B9" s="84" t="s">
        <v>114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3:2</v>
      </c>
      <c r="I9" s="13" t="str">
        <f>CONCATENATE(IF(SEARCH(":",J8)=3,MID(J8,4,2),MID(J8,3,1)),":",IF(SEARCH(":",J8)=3,MID(J8,1,2),MID(J8,1,1)))</f>
        <v>3:0</v>
      </c>
      <c r="J9" s="16"/>
      <c r="K9" s="71" t="s">
        <v>149</v>
      </c>
      <c r="L9" s="71"/>
      <c r="M9" s="71" t="s">
        <v>188</v>
      </c>
      <c r="N9" s="71"/>
      <c r="O9" s="72" t="s">
        <v>153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Keen (WSW)</v>
      </c>
      <c r="D14" s="74"/>
      <c r="E14" s="21" t="s">
        <v>16</v>
      </c>
      <c r="F14" s="74" t="str">
        <f>B9</f>
        <v>Haar (DRV Westfalen)</v>
      </c>
      <c r="G14" s="75"/>
      <c r="H14" s="65">
        <v>0.2576388888888889</v>
      </c>
      <c r="I14" s="66">
        <v>0.21597222222222223</v>
      </c>
      <c r="J14" s="66">
        <v>0.1326388888888889</v>
      </c>
      <c r="K14" s="13"/>
      <c r="L14" s="13"/>
      <c r="M14" s="19" t="s">
        <v>150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Lorenz (Vestische)</v>
      </c>
      <c r="D15" s="69"/>
      <c r="E15" s="22" t="s">
        <v>16</v>
      </c>
      <c r="F15" s="69" t="str">
        <f>B8</f>
        <v>Schumacher (F H Dill.)</v>
      </c>
      <c r="G15" s="70"/>
      <c r="H15" s="65">
        <v>0.425</v>
      </c>
      <c r="I15" s="66">
        <v>0.2576388888888889</v>
      </c>
      <c r="J15" s="66">
        <v>0.46388888888888885</v>
      </c>
      <c r="K15" s="66">
        <v>0.34097222222222223</v>
      </c>
      <c r="L15" s="13"/>
      <c r="M15" s="19" t="s">
        <v>165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Keen (WSW)</v>
      </c>
      <c r="D16" s="69"/>
      <c r="E16" s="22" t="s">
        <v>16</v>
      </c>
      <c r="F16" s="69" t="str">
        <f>B8</f>
        <v>Schumacher (F H Dill.)</v>
      </c>
      <c r="G16" s="70"/>
      <c r="H16" s="62"/>
      <c r="I16" s="13"/>
      <c r="J16" s="13"/>
      <c r="K16" s="13"/>
      <c r="L16" s="13"/>
      <c r="M16" s="19" t="s">
        <v>165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Lorenz (Vestische)</v>
      </c>
      <c r="D17" s="74"/>
      <c r="E17" s="21" t="s">
        <v>16</v>
      </c>
      <c r="F17" s="74" t="str">
        <f>B9</f>
        <v>Haar (DRV Westfalen)</v>
      </c>
      <c r="G17" s="75"/>
      <c r="H17" s="65">
        <v>0.4618055555555556</v>
      </c>
      <c r="I17" s="66">
        <v>0.46458333333333335</v>
      </c>
      <c r="J17" s="66">
        <v>0.29930555555555555</v>
      </c>
      <c r="K17" s="66">
        <v>0.17430555555555557</v>
      </c>
      <c r="L17" s="66">
        <v>0.3826388888888889</v>
      </c>
      <c r="M17" s="19" t="s">
        <v>185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Keen (WSW)</v>
      </c>
      <c r="D18" s="69"/>
      <c r="E18" s="22" t="s">
        <v>16</v>
      </c>
      <c r="F18" s="69" t="str">
        <f>B7</f>
        <v>Lorenz (Vestische)</v>
      </c>
      <c r="G18" s="70"/>
      <c r="H18" s="65">
        <v>0.34097222222222223</v>
      </c>
      <c r="I18" s="66">
        <v>0.34097222222222223</v>
      </c>
      <c r="J18" s="66">
        <v>0.46388888888888885</v>
      </c>
      <c r="K18" s="66">
        <v>0.3826388888888889</v>
      </c>
      <c r="L18" s="13"/>
      <c r="M18" s="19" t="s">
        <v>165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Schumacher (F H Dill.)</v>
      </c>
      <c r="D19" s="69"/>
      <c r="E19" s="22" t="s">
        <v>16</v>
      </c>
      <c r="F19" s="69" t="str">
        <f>B9</f>
        <v>Haar (DRV Westfalen)</v>
      </c>
      <c r="G19" s="70"/>
      <c r="H19" s="65">
        <v>0.2576388888888889</v>
      </c>
      <c r="I19" s="66">
        <v>0.1326388888888889</v>
      </c>
      <c r="J19" s="66">
        <v>0.21597222222222223</v>
      </c>
      <c r="K19" s="13"/>
      <c r="L19" s="13"/>
      <c r="M19" s="19" t="s">
        <v>150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P11" sqref="P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6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139</v>
      </c>
      <c r="C6" s="84"/>
      <c r="D6" s="84"/>
      <c r="E6" s="84"/>
      <c r="F6" s="84"/>
      <c r="G6" s="16"/>
      <c r="H6" s="13" t="str">
        <f>M18</f>
        <v>3:0</v>
      </c>
      <c r="I6" s="13" t="str">
        <f>M16</f>
        <v>3:2</v>
      </c>
      <c r="J6" s="15" t="str">
        <f>M14</f>
        <v>3:0</v>
      </c>
      <c r="K6" s="82" t="s">
        <v>149</v>
      </c>
      <c r="L6" s="83"/>
      <c r="M6" s="82" t="s">
        <v>188</v>
      </c>
      <c r="N6" s="83"/>
      <c r="O6" s="76" t="s">
        <v>153</v>
      </c>
      <c r="P6" s="77"/>
    </row>
    <row r="7" spans="1:16" ht="27" customHeight="1">
      <c r="A7" s="14">
        <v>2</v>
      </c>
      <c r="B7" s="84" t="s">
        <v>115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0:3</v>
      </c>
      <c r="K7" s="82" t="s">
        <v>150</v>
      </c>
      <c r="L7" s="83"/>
      <c r="M7" s="82" t="s">
        <v>156</v>
      </c>
      <c r="N7" s="83"/>
      <c r="O7" s="76" t="s">
        <v>157</v>
      </c>
      <c r="P7" s="77"/>
    </row>
    <row r="8" spans="1:16" ht="27" customHeight="1">
      <c r="A8" s="14">
        <v>3</v>
      </c>
      <c r="B8" s="84" t="s">
        <v>147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2:3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3:2</v>
      </c>
      <c r="K8" s="82" t="s">
        <v>159</v>
      </c>
      <c r="L8" s="83"/>
      <c r="M8" s="82" t="s">
        <v>191</v>
      </c>
      <c r="N8" s="83"/>
      <c r="O8" s="76" t="s">
        <v>161</v>
      </c>
      <c r="P8" s="77"/>
    </row>
    <row r="9" spans="1:16" ht="27" customHeight="1">
      <c r="A9" s="14">
        <v>4</v>
      </c>
      <c r="B9" s="84" t="s">
        <v>116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2:3</v>
      </c>
      <c r="J9" s="16"/>
      <c r="K9" s="71" t="s">
        <v>154</v>
      </c>
      <c r="L9" s="71"/>
      <c r="M9" s="71" t="s">
        <v>176</v>
      </c>
      <c r="N9" s="71"/>
      <c r="O9" s="72" t="s">
        <v>158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Holt, Mi. (Delphi/Draka)</v>
      </c>
      <c r="D14" s="74"/>
      <c r="E14" s="21" t="s">
        <v>16</v>
      </c>
      <c r="F14" s="74" t="str">
        <f>B9</f>
        <v>Ewers (JVA RS)</v>
      </c>
      <c r="G14" s="75"/>
      <c r="H14" s="65">
        <v>0.4611111111111111</v>
      </c>
      <c r="I14" s="66">
        <v>0.46458333333333335</v>
      </c>
      <c r="J14" s="66">
        <v>0.4611111111111111</v>
      </c>
      <c r="K14" s="13"/>
      <c r="L14" s="13"/>
      <c r="M14" s="19" t="s">
        <v>149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Keilhofer (BS Münster)</v>
      </c>
      <c r="D15" s="69"/>
      <c r="E15" s="22" t="s">
        <v>16</v>
      </c>
      <c r="F15" s="69" t="str">
        <f>B8</f>
        <v>Diehl (LAKVOF)</v>
      </c>
      <c r="G15" s="70"/>
      <c r="H15" s="65">
        <v>0.2576388888888889</v>
      </c>
      <c r="I15" s="66">
        <v>0.1326388888888889</v>
      </c>
      <c r="J15" s="66">
        <v>0.34097222222222223</v>
      </c>
      <c r="K15" s="13"/>
      <c r="L15" s="13"/>
      <c r="M15" s="19" t="s">
        <v>150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Holt, Mi. (Delphi/Draka)</v>
      </c>
      <c r="D16" s="69"/>
      <c r="E16" s="22" t="s">
        <v>16</v>
      </c>
      <c r="F16" s="69" t="str">
        <f>B8</f>
        <v>Diehl (LAKVOF)</v>
      </c>
      <c r="G16" s="70"/>
      <c r="H16" s="65">
        <v>0.4673611111111111</v>
      </c>
      <c r="I16" s="66">
        <v>0.3826388888888889</v>
      </c>
      <c r="J16" s="66">
        <v>0.4625</v>
      </c>
      <c r="K16" s="66">
        <v>0.46388888888888885</v>
      </c>
      <c r="L16" s="66">
        <v>0.4611111111111111</v>
      </c>
      <c r="M16" s="19" t="s">
        <v>148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Keilhofer (BS Münster)</v>
      </c>
      <c r="D17" s="74"/>
      <c r="E17" s="21" t="s">
        <v>16</v>
      </c>
      <c r="F17" s="74" t="str">
        <f>B9</f>
        <v>Ewers (JVA RS)</v>
      </c>
      <c r="G17" s="75"/>
      <c r="H17" s="65">
        <v>0.29930555555555555</v>
      </c>
      <c r="I17" s="66">
        <v>0.049305555555555554</v>
      </c>
      <c r="J17" s="66">
        <v>0.17430555555555557</v>
      </c>
      <c r="K17" s="13"/>
      <c r="L17" s="13"/>
      <c r="M17" s="19" t="s">
        <v>150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Holt, Mi. (Delphi/Draka)</v>
      </c>
      <c r="D18" s="69"/>
      <c r="E18" s="22" t="s">
        <v>16</v>
      </c>
      <c r="F18" s="69" t="str">
        <f>B7</f>
        <v>Keilhofer (BS Münster)</v>
      </c>
      <c r="G18" s="70"/>
      <c r="H18" s="65">
        <v>0.4618055555555556</v>
      </c>
      <c r="I18" s="66">
        <v>0.4625</v>
      </c>
      <c r="J18" s="66">
        <v>0.4590277777777778</v>
      </c>
      <c r="K18" s="13"/>
      <c r="L18" s="13"/>
      <c r="M18" s="19" t="s">
        <v>149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Diehl (LAKVOF)</v>
      </c>
      <c r="D19" s="69"/>
      <c r="E19" s="22" t="s">
        <v>16</v>
      </c>
      <c r="F19" s="69" t="str">
        <f>B9</f>
        <v>Ewers (JVA RS)</v>
      </c>
      <c r="G19" s="70"/>
      <c r="H19" s="65">
        <v>0.1326388888888889</v>
      </c>
      <c r="I19" s="66">
        <v>0.4673611111111111</v>
      </c>
      <c r="J19" s="66">
        <v>0.46388888888888885</v>
      </c>
      <c r="K19" s="66">
        <v>0.21597222222222223</v>
      </c>
      <c r="L19" s="66">
        <v>0.46388888888888885</v>
      </c>
      <c r="M19" s="19" t="s">
        <v>148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7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140</v>
      </c>
      <c r="C6" s="84"/>
      <c r="D6" s="84"/>
      <c r="E6" s="84"/>
      <c r="F6" s="84"/>
      <c r="G6" s="16"/>
      <c r="H6" s="13" t="str">
        <f>M18</f>
        <v>3:0</v>
      </c>
      <c r="I6" s="13" t="str">
        <f>M16</f>
        <v>0:3</v>
      </c>
      <c r="J6" s="15" t="str">
        <f>M14</f>
        <v>3:2</v>
      </c>
      <c r="K6" s="82" t="s">
        <v>159</v>
      </c>
      <c r="L6" s="83"/>
      <c r="M6" s="82" t="s">
        <v>174</v>
      </c>
      <c r="N6" s="83"/>
      <c r="O6" s="76" t="s">
        <v>161</v>
      </c>
      <c r="P6" s="77"/>
    </row>
    <row r="7" spans="1:16" ht="27" customHeight="1">
      <c r="A7" s="14">
        <v>2</v>
      </c>
      <c r="B7" s="84" t="s">
        <v>146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0:3</v>
      </c>
      <c r="H7" s="16"/>
      <c r="I7" s="13" t="str">
        <f>M15</f>
        <v>2:3</v>
      </c>
      <c r="J7" s="15" t="str">
        <f>M17</f>
        <v>0:3</v>
      </c>
      <c r="K7" s="82" t="s">
        <v>150</v>
      </c>
      <c r="L7" s="83"/>
      <c r="M7" s="82" t="s">
        <v>186</v>
      </c>
      <c r="N7" s="83"/>
      <c r="O7" s="76" t="s">
        <v>157</v>
      </c>
      <c r="P7" s="77"/>
    </row>
    <row r="8" spans="1:16" ht="27" customHeight="1">
      <c r="A8" s="14">
        <v>3</v>
      </c>
      <c r="B8" s="84" t="s">
        <v>117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3:2</v>
      </c>
      <c r="I8" s="16"/>
      <c r="J8" s="15" t="str">
        <f>M19</f>
        <v>3:0</v>
      </c>
      <c r="K8" s="82" t="s">
        <v>149</v>
      </c>
      <c r="L8" s="83"/>
      <c r="M8" s="82" t="s">
        <v>188</v>
      </c>
      <c r="N8" s="83"/>
      <c r="O8" s="76" t="s">
        <v>153</v>
      </c>
      <c r="P8" s="77"/>
    </row>
    <row r="9" spans="1:16" ht="27" customHeight="1">
      <c r="A9" s="14">
        <v>4</v>
      </c>
      <c r="B9" s="84" t="s">
        <v>141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2:3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0:3</v>
      </c>
      <c r="J9" s="16"/>
      <c r="K9" s="71" t="s">
        <v>154</v>
      </c>
      <c r="L9" s="71"/>
      <c r="M9" s="71" t="s">
        <v>176</v>
      </c>
      <c r="N9" s="71"/>
      <c r="O9" s="72" t="s">
        <v>158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Naczinski, Pa. (Delphi/D.)</v>
      </c>
      <c r="D14" s="74"/>
      <c r="E14" s="21" t="s">
        <v>16</v>
      </c>
      <c r="F14" s="74" t="str">
        <f>B9</f>
        <v>Schmidt, Ca. (Barmer)</v>
      </c>
      <c r="G14" s="75"/>
      <c r="H14" s="65">
        <v>0.17430555555555557</v>
      </c>
      <c r="I14" s="66">
        <v>0.5916666666666667</v>
      </c>
      <c r="J14" s="66">
        <v>0.21597222222222223</v>
      </c>
      <c r="K14" s="66">
        <v>0.6340277777777777</v>
      </c>
      <c r="L14" s="66">
        <v>0.46388888888888885</v>
      </c>
      <c r="M14" s="19" t="s">
        <v>148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Kosch (FZ Jülich)</v>
      </c>
      <c r="D15" s="69"/>
      <c r="E15" s="22" t="s">
        <v>16</v>
      </c>
      <c r="F15" s="69" t="str">
        <f>B8</f>
        <v>Stellmach (FW Marl)</v>
      </c>
      <c r="G15" s="70"/>
      <c r="H15" s="65">
        <v>0.46458333333333335</v>
      </c>
      <c r="I15" s="66">
        <v>0.2576388888888889</v>
      </c>
      <c r="J15" s="66">
        <v>0.29930555555555555</v>
      </c>
      <c r="K15" s="66">
        <v>0.46319444444444446</v>
      </c>
      <c r="L15" s="66">
        <v>0.17430555555555557</v>
      </c>
      <c r="M15" s="19" t="s">
        <v>185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Naczinski, Pa. (Delphi/D.)</v>
      </c>
      <c r="D16" s="69"/>
      <c r="E16" s="22" t="s">
        <v>16</v>
      </c>
      <c r="F16" s="69" t="str">
        <f>B8</f>
        <v>Stellmach (FW Marl)</v>
      </c>
      <c r="G16" s="70"/>
      <c r="H16" s="65">
        <v>0.3826388888888889</v>
      </c>
      <c r="I16" s="66">
        <v>0.17430555555555557</v>
      </c>
      <c r="J16" s="66">
        <v>0.29930555555555555</v>
      </c>
      <c r="K16" s="13"/>
      <c r="L16" s="13"/>
      <c r="M16" s="19" t="s">
        <v>150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Kosch (FZ Jülich)</v>
      </c>
      <c r="D17" s="74"/>
      <c r="E17" s="21" t="s">
        <v>16</v>
      </c>
      <c r="F17" s="74" t="str">
        <f>B9</f>
        <v>Schmidt, Ca. (Barmer)</v>
      </c>
      <c r="G17" s="75"/>
      <c r="H17" s="65">
        <v>0.34097222222222223</v>
      </c>
      <c r="I17" s="66">
        <v>0.1326388888888889</v>
      </c>
      <c r="J17" s="66">
        <v>0.17430555555555557</v>
      </c>
      <c r="K17" s="13"/>
      <c r="L17" s="13"/>
      <c r="M17" s="19" t="s">
        <v>150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Naczinski, Pa. (Delphi/D.)</v>
      </c>
      <c r="D18" s="69"/>
      <c r="E18" s="22" t="s">
        <v>16</v>
      </c>
      <c r="F18" s="69" t="str">
        <f>B7</f>
        <v>Kosch (FZ Jülich)</v>
      </c>
      <c r="G18" s="70"/>
      <c r="H18" s="65">
        <v>0.4611111111111111</v>
      </c>
      <c r="I18" s="66">
        <v>0.4625</v>
      </c>
      <c r="J18" s="66">
        <v>0.4611111111111111</v>
      </c>
      <c r="K18" s="13"/>
      <c r="L18" s="13"/>
      <c r="M18" s="19" t="s">
        <v>149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Stellmach (FW Marl)</v>
      </c>
      <c r="D19" s="69"/>
      <c r="E19" s="22" t="s">
        <v>16</v>
      </c>
      <c r="F19" s="69" t="str">
        <f>B9</f>
        <v>Schmidt, Ca. (Barmer)</v>
      </c>
      <c r="G19" s="70"/>
      <c r="H19" s="65">
        <v>0.4611111111111111</v>
      </c>
      <c r="I19" s="66">
        <v>0.46319444444444446</v>
      </c>
      <c r="J19" s="66">
        <v>0.46458333333333335</v>
      </c>
      <c r="K19" s="13"/>
      <c r="L19" s="13"/>
      <c r="M19" s="19" t="s">
        <v>149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P10" sqref="P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8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118</v>
      </c>
      <c r="C6" s="84"/>
      <c r="D6" s="84"/>
      <c r="E6" s="84"/>
      <c r="F6" s="84"/>
      <c r="G6" s="16"/>
      <c r="H6" s="13" t="str">
        <f>M18</f>
        <v>3:2</v>
      </c>
      <c r="I6" s="63" t="s">
        <v>164</v>
      </c>
      <c r="J6" s="15" t="str">
        <f>M14</f>
        <v>3:0</v>
      </c>
      <c r="K6" s="82" t="s">
        <v>170</v>
      </c>
      <c r="L6" s="83"/>
      <c r="M6" s="82" t="s">
        <v>171</v>
      </c>
      <c r="N6" s="83"/>
      <c r="O6" s="76" t="s">
        <v>153</v>
      </c>
      <c r="P6" s="77"/>
    </row>
    <row r="7" spans="1:16" ht="27" customHeight="1">
      <c r="A7" s="14">
        <v>2</v>
      </c>
      <c r="B7" s="84" t="s">
        <v>119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2:3</v>
      </c>
      <c r="H7" s="16"/>
      <c r="I7" s="63" t="s">
        <v>164</v>
      </c>
      <c r="J7" s="15" t="str">
        <f>M17</f>
        <v>3:0</v>
      </c>
      <c r="K7" s="82" t="s">
        <v>168</v>
      </c>
      <c r="L7" s="83"/>
      <c r="M7" s="82" t="s">
        <v>195</v>
      </c>
      <c r="N7" s="83"/>
      <c r="O7" s="76" t="s">
        <v>161</v>
      </c>
      <c r="P7" s="77"/>
    </row>
    <row r="8" spans="1:16" ht="27" customHeight="1">
      <c r="A8" s="14">
        <v>3</v>
      </c>
      <c r="B8" s="87" t="s">
        <v>164</v>
      </c>
      <c r="C8" s="84"/>
      <c r="D8" s="84"/>
      <c r="E8" s="84"/>
      <c r="F8" s="84"/>
      <c r="G8" s="63" t="s">
        <v>164</v>
      </c>
      <c r="H8" s="63" t="s">
        <v>164</v>
      </c>
      <c r="I8" s="16"/>
      <c r="J8" s="64" t="s">
        <v>164</v>
      </c>
      <c r="K8" s="82"/>
      <c r="L8" s="83"/>
      <c r="M8" s="82"/>
      <c r="N8" s="83"/>
      <c r="O8" s="76"/>
      <c r="P8" s="77"/>
    </row>
    <row r="9" spans="1:16" ht="27" customHeight="1">
      <c r="A9" s="14">
        <v>4</v>
      </c>
      <c r="B9" s="84" t="s">
        <v>120</v>
      </c>
      <c r="C9" s="84"/>
      <c r="D9" s="84"/>
      <c r="E9" s="84"/>
      <c r="F9" s="84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0:3</v>
      </c>
      <c r="I9" s="63" t="s">
        <v>164</v>
      </c>
      <c r="J9" s="16"/>
      <c r="K9" s="71" t="s">
        <v>166</v>
      </c>
      <c r="L9" s="71"/>
      <c r="M9" s="71" t="s">
        <v>196</v>
      </c>
      <c r="N9" s="71"/>
      <c r="O9" s="72" t="s">
        <v>158</v>
      </c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Brechtefeld (Uni d. BW M)</v>
      </c>
      <c r="D14" s="74"/>
      <c r="E14" s="21" t="s">
        <v>16</v>
      </c>
      <c r="F14" s="74" t="str">
        <f>B9</f>
        <v>Mühlena (Festo)</v>
      </c>
      <c r="G14" s="75"/>
      <c r="H14" s="65">
        <v>0.46388888888888885</v>
      </c>
      <c r="I14" s="66">
        <v>0.46319444444444446</v>
      </c>
      <c r="J14" s="66">
        <v>0.4618055555555556</v>
      </c>
      <c r="K14" s="13"/>
      <c r="L14" s="13"/>
      <c r="M14" s="19" t="s">
        <v>149</v>
      </c>
      <c r="O14" s="2"/>
    </row>
    <row r="15" spans="1:15" ht="27" customHeight="1">
      <c r="A15" s="12" t="s">
        <v>17</v>
      </c>
      <c r="B15" s="6" t="s">
        <v>15</v>
      </c>
      <c r="C15" s="68" t="str">
        <f>B7</f>
        <v>Steffes (Allianz Köln)</v>
      </c>
      <c r="D15" s="69"/>
      <c r="E15" s="22" t="s">
        <v>16</v>
      </c>
      <c r="F15" s="69" t="str">
        <f>B8</f>
        <v>--</v>
      </c>
      <c r="G15" s="70"/>
      <c r="H15" s="62"/>
      <c r="I15" s="13"/>
      <c r="J15" s="13"/>
      <c r="K15" s="13"/>
      <c r="L15" s="13"/>
      <c r="M15" s="19"/>
      <c r="O15" s="2"/>
    </row>
    <row r="16" spans="1:15" ht="27" customHeight="1">
      <c r="A16" s="12" t="s">
        <v>19</v>
      </c>
      <c r="B16" s="6" t="s">
        <v>18</v>
      </c>
      <c r="C16" s="68" t="str">
        <f>B6</f>
        <v>Brechtefeld (Uni d. BW M)</v>
      </c>
      <c r="D16" s="69"/>
      <c r="E16" s="22" t="s">
        <v>16</v>
      </c>
      <c r="F16" s="69" t="str">
        <f>B8</f>
        <v>--</v>
      </c>
      <c r="G16" s="70"/>
      <c r="H16" s="62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3" t="str">
        <f>B7</f>
        <v>Steffes (Allianz Köln)</v>
      </c>
      <c r="D17" s="74"/>
      <c r="E17" s="21" t="s">
        <v>16</v>
      </c>
      <c r="F17" s="74" t="str">
        <f>B9</f>
        <v>Mühlena (Festo)</v>
      </c>
      <c r="G17" s="75"/>
      <c r="H17" s="65">
        <v>0.4597222222222222</v>
      </c>
      <c r="I17" s="66">
        <v>0.46319444444444446</v>
      </c>
      <c r="J17" s="66">
        <v>0.46388888888888885</v>
      </c>
      <c r="K17" s="13"/>
      <c r="L17" s="13"/>
      <c r="M17" s="19" t="s">
        <v>149</v>
      </c>
      <c r="O17" s="2"/>
    </row>
    <row r="18" spans="1:15" ht="27" customHeight="1">
      <c r="A18" s="12" t="s">
        <v>25</v>
      </c>
      <c r="B18" s="6" t="s">
        <v>20</v>
      </c>
      <c r="C18" s="68" t="str">
        <f>B6</f>
        <v>Brechtefeld (Uni d. BW M)</v>
      </c>
      <c r="D18" s="69"/>
      <c r="E18" s="22" t="s">
        <v>16</v>
      </c>
      <c r="F18" s="69" t="str">
        <f>B7</f>
        <v>Steffes (Allianz Köln)</v>
      </c>
      <c r="G18" s="70"/>
      <c r="H18" s="65">
        <v>0.09097222222222222</v>
      </c>
      <c r="I18" s="66">
        <v>0.3826388888888889</v>
      </c>
      <c r="J18" s="66">
        <v>0.4625</v>
      </c>
      <c r="K18" s="66">
        <v>0.4618055555555556</v>
      </c>
      <c r="L18" s="66">
        <v>0.46388888888888885</v>
      </c>
      <c r="M18" s="19" t="s">
        <v>148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--</v>
      </c>
      <c r="D19" s="69"/>
      <c r="E19" s="22" t="s">
        <v>16</v>
      </c>
      <c r="F19" s="69" t="str">
        <f>B9</f>
        <v>Mühlena (Festo)</v>
      </c>
      <c r="G19" s="70"/>
      <c r="H19" s="62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8" sqref="O8:P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9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1" t="s">
        <v>4</v>
      </c>
      <c r="C5" s="85"/>
      <c r="D5" s="85"/>
      <c r="E5" s="85"/>
      <c r="F5" s="86"/>
      <c r="G5" s="14">
        <v>1</v>
      </c>
      <c r="H5" s="14">
        <v>2</v>
      </c>
      <c r="I5" s="14">
        <v>3</v>
      </c>
      <c r="J5" s="14">
        <v>4</v>
      </c>
      <c r="K5" s="60" t="s">
        <v>5</v>
      </c>
      <c r="L5" s="60"/>
      <c r="M5" s="60" t="s">
        <v>13</v>
      </c>
      <c r="N5" s="60"/>
      <c r="O5" s="60" t="s">
        <v>6</v>
      </c>
      <c r="P5" s="60"/>
    </row>
    <row r="6" spans="1:16" ht="27" customHeight="1">
      <c r="A6" s="14">
        <v>1</v>
      </c>
      <c r="B6" s="84" t="s">
        <v>121</v>
      </c>
      <c r="C6" s="84"/>
      <c r="D6" s="84"/>
      <c r="E6" s="84"/>
      <c r="F6" s="84"/>
      <c r="G6" s="16"/>
      <c r="H6" s="13" t="str">
        <f>M18</f>
        <v>3:0</v>
      </c>
      <c r="I6" s="13" t="str">
        <f>M16</f>
        <v>1:3</v>
      </c>
      <c r="J6" s="15">
        <f>M14</f>
        <v>0</v>
      </c>
      <c r="K6" s="82" t="s">
        <v>168</v>
      </c>
      <c r="L6" s="83"/>
      <c r="M6" s="82" t="s">
        <v>169</v>
      </c>
      <c r="N6" s="83"/>
      <c r="O6" s="76" t="s">
        <v>161</v>
      </c>
      <c r="P6" s="77"/>
    </row>
    <row r="7" spans="1:16" ht="27" customHeight="1">
      <c r="A7" s="14">
        <v>2</v>
      </c>
      <c r="B7" s="84" t="s">
        <v>122</v>
      </c>
      <c r="C7" s="84"/>
      <c r="D7" s="84"/>
      <c r="E7" s="84"/>
      <c r="F7" s="84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>
        <f>M17</f>
        <v>0</v>
      </c>
      <c r="K7" s="82" t="s">
        <v>166</v>
      </c>
      <c r="L7" s="83"/>
      <c r="M7" s="82" t="s">
        <v>196</v>
      </c>
      <c r="N7" s="83"/>
      <c r="O7" s="76" t="s">
        <v>158</v>
      </c>
      <c r="P7" s="77"/>
    </row>
    <row r="8" spans="1:16" ht="27" customHeight="1">
      <c r="A8" s="14">
        <v>3</v>
      </c>
      <c r="B8" s="84" t="s">
        <v>123</v>
      </c>
      <c r="C8" s="84"/>
      <c r="D8" s="84"/>
      <c r="E8" s="84"/>
      <c r="F8" s="84"/>
      <c r="G8" s="13" t="str">
        <f>CONCATENATE(IF(SEARCH(":",I6)=3,MID(I6,4,2),MID(I6,3,1)),":",IF(SEARCH(":",I6)=3,MID(I6,1,2),MID(I6,1,1)))</f>
        <v>3:1</v>
      </c>
      <c r="H8" s="13" t="str">
        <f>CONCATENATE(IF(SEARCH(":",I7)=3,MID(I7,4,2),MID(I7,3,1)),":",IF(SEARCH(":",I7)=3,MID(I7,1,2),MID(I7,1,1)))</f>
        <v>3:0</v>
      </c>
      <c r="I8" s="16"/>
      <c r="J8" s="15">
        <f>M19</f>
        <v>0</v>
      </c>
      <c r="K8" s="82" t="s">
        <v>170</v>
      </c>
      <c r="L8" s="83"/>
      <c r="M8" s="82" t="s">
        <v>199</v>
      </c>
      <c r="N8" s="83"/>
      <c r="O8" s="76" t="s">
        <v>153</v>
      </c>
      <c r="P8" s="77"/>
    </row>
    <row r="9" spans="1:16" ht="27" customHeight="1">
      <c r="A9" s="14">
        <v>4</v>
      </c>
      <c r="B9" s="88" t="s">
        <v>124</v>
      </c>
      <c r="C9" s="88"/>
      <c r="D9" s="88"/>
      <c r="E9" s="88"/>
      <c r="F9" s="88"/>
      <c r="G9" s="13" t="e">
        <f>CONCATENATE(IF(SEARCH(":",J6)=3,MID(J6,4,2),MID(J6,3,1)),":",IF(SEARCH(":",J6)=3,MID(J6,1,2),MID(J6,1,1)))</f>
        <v>#VALUE!</v>
      </c>
      <c r="H9" s="13" t="e">
        <f>CONCATENATE(IF(SEARCH(":",J7)=3,MID(J7,4,2),MID(J7,3,1)),":",IF(SEARCH(":",J7)=3,MID(J7,1,2),MID(J7,1,1)))</f>
        <v>#VALUE!</v>
      </c>
      <c r="I9" s="13" t="e">
        <f>CONCATENATE(IF(SEARCH(":",J8)=3,MID(J8,4,2),MID(J8,3,1)),":",IF(SEARCH(":",J8)=3,MID(J8,1,2),MID(J8,1,1)))</f>
        <v>#VALUE!</v>
      </c>
      <c r="J9" s="16"/>
      <c r="K9" s="71"/>
      <c r="L9" s="71"/>
      <c r="M9" s="71"/>
      <c r="N9" s="71"/>
      <c r="O9" s="72"/>
      <c r="P9" s="72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8" t="s">
        <v>4</v>
      </c>
      <c r="D13" s="79"/>
      <c r="E13" s="9"/>
      <c r="F13" s="80" t="s">
        <v>4</v>
      </c>
      <c r="G13" s="81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3" t="str">
        <f>B6</f>
        <v>Berger (Delphi/Draka)</v>
      </c>
      <c r="D14" s="74"/>
      <c r="E14" s="21" t="s">
        <v>16</v>
      </c>
      <c r="F14" s="74" t="str">
        <f>B9</f>
        <v>Böhm (BKV Solingen)</v>
      </c>
      <c r="G14" s="75"/>
      <c r="H14" s="62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68" t="str">
        <f>B7</f>
        <v>Peter (Siemens Fr.)</v>
      </c>
      <c r="D15" s="69"/>
      <c r="E15" s="22" t="s">
        <v>16</v>
      </c>
      <c r="F15" s="69" t="str">
        <f>B8</f>
        <v>Wobbe (DRV Westfalen)</v>
      </c>
      <c r="G15" s="70"/>
      <c r="H15" s="65">
        <v>0.17430555555555557</v>
      </c>
      <c r="I15" s="66">
        <v>0.29930555555555555</v>
      </c>
      <c r="J15" s="66">
        <v>0.2576388888888889</v>
      </c>
      <c r="K15" s="66"/>
      <c r="L15" s="13"/>
      <c r="M15" s="19" t="s">
        <v>150</v>
      </c>
      <c r="O15" s="2"/>
    </row>
    <row r="16" spans="1:15" ht="27" customHeight="1">
      <c r="A16" s="12" t="s">
        <v>19</v>
      </c>
      <c r="B16" s="6" t="s">
        <v>18</v>
      </c>
      <c r="C16" s="68" t="str">
        <f>B6</f>
        <v>Berger (Delphi/Draka)</v>
      </c>
      <c r="D16" s="69"/>
      <c r="E16" s="22" t="s">
        <v>16</v>
      </c>
      <c r="F16" s="69" t="str">
        <f>B8</f>
        <v>Wobbe (DRV Westfalen)</v>
      </c>
      <c r="G16" s="70"/>
      <c r="H16" s="65">
        <v>0.5916666666666667</v>
      </c>
      <c r="I16" s="66">
        <v>0.3826388888888889</v>
      </c>
      <c r="J16" s="66">
        <v>0.2576388888888889</v>
      </c>
      <c r="K16" s="66">
        <v>0.09097222222222222</v>
      </c>
      <c r="L16" s="13"/>
      <c r="M16" s="19" t="s">
        <v>165</v>
      </c>
      <c r="O16" s="2"/>
    </row>
    <row r="17" spans="1:15" ht="27" customHeight="1">
      <c r="A17" s="12" t="s">
        <v>24</v>
      </c>
      <c r="B17" s="6" t="s">
        <v>22</v>
      </c>
      <c r="C17" s="73" t="str">
        <f>B7</f>
        <v>Peter (Siemens Fr.)</v>
      </c>
      <c r="D17" s="74"/>
      <c r="E17" s="21" t="s">
        <v>16</v>
      </c>
      <c r="F17" s="74" t="str">
        <f>B9</f>
        <v>Böhm (BKV Solingen)</v>
      </c>
      <c r="G17" s="75"/>
      <c r="H17" s="62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68" t="str">
        <f>B6</f>
        <v>Berger (Delphi/Draka)</v>
      </c>
      <c r="D18" s="69"/>
      <c r="E18" s="22" t="s">
        <v>16</v>
      </c>
      <c r="F18" s="69" t="str">
        <f>B7</f>
        <v>Peter (Siemens Fr.)</v>
      </c>
      <c r="G18" s="70"/>
      <c r="H18" s="65">
        <v>0.46388888888888885</v>
      </c>
      <c r="I18" s="66">
        <v>0.46388888888888885</v>
      </c>
      <c r="J18" s="66">
        <v>0.46388888888888885</v>
      </c>
      <c r="K18" s="13"/>
      <c r="L18" s="13"/>
      <c r="M18" s="19" t="s">
        <v>149</v>
      </c>
      <c r="O18" s="2"/>
    </row>
    <row r="19" spans="1:15" ht="27" customHeight="1">
      <c r="A19" s="12" t="s">
        <v>26</v>
      </c>
      <c r="B19" s="6" t="s">
        <v>23</v>
      </c>
      <c r="C19" s="68" t="str">
        <f>B8</f>
        <v>Wobbe (DRV Westfalen)</v>
      </c>
      <c r="D19" s="69"/>
      <c r="E19" s="22" t="s">
        <v>16</v>
      </c>
      <c r="F19" s="69" t="str">
        <f>B9</f>
        <v>Böhm (BKV Solingen)</v>
      </c>
      <c r="G19" s="70"/>
      <c r="H19" s="62"/>
      <c r="I19" s="13"/>
      <c r="J19" s="13"/>
      <c r="K19" s="13"/>
      <c r="L19" s="13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2006-08-03T08:26:35Z</cp:lastPrinted>
  <dcterms:created xsi:type="dcterms:W3CDTF">2006-06-21T08:26:38Z</dcterms:created>
  <dcterms:modified xsi:type="dcterms:W3CDTF">2006-08-03T08:26:37Z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-1772577962</vt:i4>
  </property>
  <property fmtid="{D5CDD505-2E9C-101B-9397-08002B2CF9AE}" pid="3" name="_NewReviewCycle">
    <vt:lpwstr/>
  </property>
  <property fmtid="{D5CDD505-2E9C-101B-9397-08002B2CF9AE}" pid="4" name="_EmailSubject">
    <vt:lpwstr>DBM TT</vt:lpwstr>
  </property>
  <property fmtid="{D5CDD505-2E9C-101B-9397-08002B2CF9AE}" pid="5" name="_AuthorEmail">
    <vt:lpwstr>susanne.schaefer@wsw-online.de</vt:lpwstr>
  </property>
  <property fmtid="{D5CDD505-2E9C-101B-9397-08002B2CF9AE}" pid="6" name="_AuthorEmailDisplayName">
    <vt:lpwstr>Schaefer, Susanne</vt:lpwstr>
  </property>
  <property fmtid="{D5CDD505-2E9C-101B-9397-08002B2CF9AE}" pid="7" name="_PreviousAdHocReviewCycleID">
    <vt:i4>338137258</vt:i4>
  </property>
</Properties>
</file>