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firstSheet="3" activeTab="6"/>
  </bookViews>
  <sheets>
    <sheet name="HD-V-AK2-Gr.1" sheetId="1" r:id="rId1"/>
    <sheet name="HD-V-AK2-Gr.2" sheetId="2" r:id="rId2"/>
    <sheet name="HD-V-AK2-Gr.3" sheetId="3" r:id="rId3"/>
    <sheet name="HD-V-AK2-Gr.4" sheetId="4" r:id="rId4"/>
    <sheet name="HD-V-AK2-Gr.5" sheetId="5" r:id="rId5"/>
    <sheet name="HD-V-AK2-Gr.6" sheetId="6" r:id="rId6"/>
    <sheet name="HD-V-AK2-16er KO" sheetId="7" r:id="rId7"/>
  </sheets>
  <definedNames>
    <definedName name="_xlnm.Print_Area" localSheetId="6">'HD-V-AK2-16er KO'!$A$1:$F$36</definedName>
  </definedNames>
  <calcPr fullCalcOnLoad="1"/>
</workbook>
</file>

<file path=xl/sharedStrings.xml><?xml version="1.0" encoding="utf-8"?>
<sst xmlns="http://schemas.openxmlformats.org/spreadsheetml/2006/main" count="322" uniqueCount="109">
  <si>
    <t>5. DBM-Tischtennis 2006 in Wuppertal</t>
  </si>
  <si>
    <t xml:space="preserve">Turnierklasse: </t>
  </si>
  <si>
    <t>Gruppe:</t>
  </si>
  <si>
    <t>Nr.</t>
  </si>
  <si>
    <t>Name</t>
  </si>
  <si>
    <t>Spiele</t>
  </si>
  <si>
    <t>Punkte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</si>
  <si>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</si>
  <si>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</si>
  <si>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</si>
  <si>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</si>
  <si>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</si>
  <si>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</si>
  <si>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</si>
  <si>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</si>
  <si>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</si>
  <si>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</si>
  <si>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</si>
  <si>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</si>
  <si>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</si>
  <si>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</si>
  <si>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</si>
  <si>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lfd.
 Nr.</t>
  </si>
  <si>
    <t>Spiel-
paarung</t>
  </si>
  <si>
    <t>HD-V-AK2</t>
  </si>
  <si>
    <t>---</t>
  </si>
  <si>
    <t>Viertelfinale</t>
  </si>
  <si>
    <t>Halbfinale</t>
  </si>
  <si>
    <t>Finale</t>
  </si>
  <si>
    <t>01</t>
  </si>
  <si>
    <t/>
  </si>
  <si>
    <t>02</t>
  </si>
  <si>
    <t>Erster Gr. 2</t>
  </si>
  <si>
    <t>03</t>
  </si>
  <si>
    <t>Erster Gr. 3</t>
  </si>
  <si>
    <t>04</t>
  </si>
  <si>
    <t>Erster Gr. 4</t>
  </si>
  <si>
    <t>05</t>
  </si>
  <si>
    <t>Erster Gr. 5</t>
  </si>
  <si>
    <t>06</t>
  </si>
  <si>
    <t>Erster Gr. 6</t>
  </si>
  <si>
    <t>07</t>
  </si>
  <si>
    <t>08</t>
  </si>
  <si>
    <t>1. Platz:</t>
  </si>
  <si>
    <t>2. Platz:</t>
  </si>
  <si>
    <t>3. Platz:</t>
  </si>
  <si>
    <t>Turnierklasse: HD-V-AK2</t>
  </si>
  <si>
    <t>Freilos</t>
  </si>
  <si>
    <t>Zwanzig/Schulze, G.
(EVO/MAN-Roland)</t>
  </si>
  <si>
    <t>Eberbach/Radmann
(Post Heilbronn)</t>
  </si>
  <si>
    <t>Obertreis/Langenfeld
(Fitte Hütte Dillingen)</t>
  </si>
  <si>
    <t>Zagorski/Riehl
(Signal-Iduna Dortmund)</t>
  </si>
  <si>
    <t>Schulz, P./Marx
(DRV Hessen)</t>
  </si>
  <si>
    <t>Schepanski/Stottmeister
(Delphi-Draka/Exxon Köln)</t>
  </si>
  <si>
    <t>Teske/Teske
(Barmer)</t>
  </si>
  <si>
    <t>Urland/Regge
(SSK Wuppertal)</t>
  </si>
  <si>
    <t>Stoll/Kreis
(Zehlendorf)</t>
  </si>
  <si>
    <t>Sabbah/Stolze
(Lufthansa Hamburg)</t>
  </si>
  <si>
    <t>Röder/Weber
(Caron Wuppertal)</t>
  </si>
  <si>
    <t>Hackmann/Janker
(SSK Wuppertal)</t>
  </si>
  <si>
    <t>Pickartz/Pickartz
(FZ Jülich)</t>
  </si>
  <si>
    <t>Musial/Holt, V.
(Delphi/Draka)</t>
  </si>
  <si>
    <t>Appelmann/Wolter
(Delphi/Draka)</t>
  </si>
  <si>
    <t>Achtelfinale</t>
  </si>
  <si>
    <t>Erster Gr. 1</t>
  </si>
  <si>
    <t>Zweiter Gr. 5</t>
  </si>
  <si>
    <t>Zweiter Gr. 6</t>
  </si>
  <si>
    <t>09</t>
  </si>
  <si>
    <t>Zweiter Gr. 1</t>
  </si>
  <si>
    <t>Zweiter Gr. 2</t>
  </si>
  <si>
    <t>Zweiter Gr. 3</t>
  </si>
  <si>
    <t>Zweiter Gr. 4</t>
  </si>
  <si>
    <t>11</t>
  </si>
  <si>
    <t>12</t>
  </si>
  <si>
    <t>13</t>
  </si>
  <si>
    <t>14</t>
  </si>
  <si>
    <t>15</t>
  </si>
  <si>
    <t>16</t>
  </si>
  <si>
    <r>
      <t>Mortsiefer</t>
    </r>
    <r>
      <rPr>
        <sz val="10"/>
        <rFont val="Arial"/>
        <family val="2"/>
      </rPr>
      <t>/Zieglam
(Stadt Wuppertal)</t>
    </r>
  </si>
  <si>
    <t>--</t>
  </si>
  <si>
    <t>3:0</t>
  </si>
  <si>
    <t>1:0</t>
  </si>
  <si>
    <t>0:1</t>
  </si>
  <si>
    <t>0:3</t>
  </si>
  <si>
    <t>Zwanzig/Schulze, G.</t>
  </si>
  <si>
    <t>Eberbach/Radmann</t>
  </si>
  <si>
    <t>3:1</t>
  </si>
  <si>
    <t>1:1</t>
  </si>
  <si>
    <t>3:4</t>
  </si>
  <si>
    <t>0:2</t>
  </si>
  <si>
    <t>1:6</t>
  </si>
  <si>
    <t>2:0</t>
  </si>
  <si>
    <t>6:0</t>
  </si>
  <si>
    <t>Zagorski/Riehl</t>
  </si>
  <si>
    <t>Musial/Holt, V.</t>
  </si>
  <si>
    <t>Schulz, P./Marx</t>
  </si>
  <si>
    <t>Hackmann/Janker</t>
  </si>
  <si>
    <t>3:2</t>
  </si>
  <si>
    <t>2:3</t>
  </si>
  <si>
    <t>Schepanski/Stottmeister</t>
  </si>
  <si>
    <t>Teske/Teske</t>
  </si>
  <si>
    <t>Klenke/Uldrich
(Königshardt)</t>
  </si>
  <si>
    <t>5:3</t>
  </si>
  <si>
    <t>4:5</t>
  </si>
  <si>
    <t>Urland/Regge</t>
  </si>
  <si>
    <t>Stoll/Kreis</t>
  </si>
  <si>
    <t>Röder/weber</t>
  </si>
  <si>
    <t>Sabbah/Stolze</t>
  </si>
  <si>
    <t>Röder/Weber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</si>
</sst>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3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9" fillId="0" borderId="0" xfId="20" applyNumberFormat="1" applyFont="1" applyBorder="1" applyAlignment="1">
      <alignment horizontal="left" vertical="center"/>
      <protection/>
    </xf>
    <xf numFmtId="0" fontId="17" fillId="0" borderId="0" xfId="20" applyFont="1" applyBorder="1" applyAlignment="1">
      <alignment/>
      <protection/>
    </xf>
    <xf numFmtId="0" fontId="18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19" fillId="0" borderId="0" xfId="20" applyFont="1" applyBorder="1" applyAlignment="1">
      <alignment horizontal="left" vertical="center"/>
      <protection/>
    </xf>
    <xf numFmtId="0" fontId="17" fillId="0" borderId="0" xfId="20" applyFont="1" applyBorder="1" applyAlignment="1">
      <alignment horizontal="left"/>
      <protection/>
    </xf>
    <xf numFmtId="0" fontId="10" fillId="0" borderId="0" xfId="20" applyAlignment="1">
      <alignment horizontal="left"/>
      <protection/>
    </xf>
    <xf numFmtId="0" fontId="20" fillId="0" borderId="0" xfId="20" applyFont="1" applyBorder="1" applyAlignment="1">
      <alignment horizontal="center"/>
      <protection/>
    </xf>
    <xf numFmtId="49" fontId="19" fillId="0" borderId="0" xfId="20" applyNumberFormat="1" applyFont="1" applyBorder="1" applyAlignment="1">
      <alignment horizontal="left"/>
      <protection/>
    </xf>
    <xf numFmtId="0" fontId="21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1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21" fillId="0" borderId="5" xfId="20" applyFont="1" applyFill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21" fillId="0" borderId="0" xfId="20" applyFont="1" applyBorder="1" applyAlignment="1">
      <alignment horizontal="left"/>
      <protection/>
    </xf>
    <xf numFmtId="0" fontId="21" fillId="0" borderId="0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19" fillId="0" borderId="0" xfId="20" applyFont="1" applyAlignment="1">
      <alignment horizontal="left" vertical="center"/>
      <protection/>
    </xf>
    <xf numFmtId="20" fontId="10" fillId="0" borderId="2" xfId="0" applyNumberFormat="1" applyFont="1" applyBorder="1" applyAlignment="1">
      <alignment horizontal="center" vertical="center"/>
    </xf>
    <xf numFmtId="0" fontId="21" fillId="0" borderId="8" xfId="20" applyFont="1" applyBorder="1" applyAlignment="1">
      <alignment horizontal="left" vertical="top"/>
      <protection/>
    </xf>
    <xf numFmtId="0" fontId="3" fillId="0" borderId="5" xfId="20" applyFont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indent="2"/>
    </xf>
    <xf numFmtId="0" fontId="10" fillId="0" borderId="2" xfId="0" applyFont="1" applyBorder="1" applyAlignment="1">
      <alignment horizontal="left" vertical="center" indent="2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1" fillId="2" borderId="4" xfId="0" applyFont="1" applyFill="1" applyBorder="1" applyAlignment="1">
      <alignment horizontal="left" vertical="center" indent="2"/>
    </xf>
    <xf numFmtId="0" fontId="11" fillId="2" borderId="1" xfId="0" applyFont="1" applyFill="1" applyBorder="1" applyAlignment="1">
      <alignment horizontal="left" vertical="center" indent="2"/>
    </xf>
    <xf numFmtId="0" fontId="10" fillId="0" borderId="2" xfId="0" applyFont="1" applyBorder="1" applyAlignment="1" quotePrefix="1">
      <alignment horizontal="left" vertical="center" indent="2"/>
    </xf>
    <xf numFmtId="0" fontId="22" fillId="0" borderId="2" xfId="0" applyFont="1" applyBorder="1" applyAlignment="1">
      <alignment horizontal="left" vertical="center" wrapText="1" indent="2"/>
    </xf>
    <xf numFmtId="0" fontId="10" fillId="0" borderId="2" xfId="0" applyFont="1" applyBorder="1" applyAlignment="1" quotePrefix="1">
      <alignment horizontal="center" vertical="center"/>
    </xf>
    <xf numFmtId="0" fontId="10" fillId="0" borderId="1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left" vertical="top"/>
      <protection/>
    </xf>
    <xf numFmtId="0" fontId="22" fillId="0" borderId="2" xfId="0" applyFont="1" applyBorder="1" applyAlignment="1">
      <alignment horizontal="left" vertical="center" indent="2"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N7" sqref="N7:O7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1" t="s">
        <v>24</v>
      </c>
      <c r="F3" s="2"/>
      <c r="G3" s="2"/>
      <c r="H3" s="2"/>
      <c r="I3" s="2"/>
      <c r="J3" s="3" t="s">
        <v>2</v>
      </c>
      <c r="K3" s="2"/>
      <c r="L3" s="2"/>
      <c r="M3" s="21">
        <v>1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0" t="s">
        <v>3</v>
      </c>
      <c r="B5" s="72" t="s">
        <v>4</v>
      </c>
      <c r="C5" s="73"/>
      <c r="D5" s="73"/>
      <c r="E5" s="73"/>
      <c r="F5" s="74"/>
      <c r="G5" s="10">
        <v>1</v>
      </c>
      <c r="H5" s="10">
        <v>2</v>
      </c>
      <c r="I5" s="10">
        <v>3</v>
      </c>
      <c r="J5" s="71" t="s">
        <v>5</v>
      </c>
      <c r="K5" s="71"/>
      <c r="L5" s="71" t="s">
        <v>14</v>
      </c>
      <c r="M5" s="71"/>
      <c r="N5" s="71" t="s">
        <v>7</v>
      </c>
      <c r="O5" s="71"/>
    </row>
    <row r="6" spans="1:15" ht="27" customHeight="1">
      <c r="A6" s="10">
        <v>1</v>
      </c>
      <c r="B6" s="69" t="s">
        <v>48</v>
      </c>
      <c r="C6" s="70"/>
      <c r="D6" s="70"/>
      <c r="E6" s="70"/>
      <c r="F6" s="70"/>
      <c r="G6" s="11"/>
      <c r="H6" s="19" t="str">
        <f>M15</f>
        <v>3:0</v>
      </c>
      <c r="I6" s="77" t="s">
        <v>79</v>
      </c>
      <c r="J6" s="67" t="s">
        <v>81</v>
      </c>
      <c r="K6" s="68"/>
      <c r="L6" s="67" t="s">
        <v>80</v>
      </c>
      <c r="M6" s="68"/>
      <c r="N6" s="61">
        <v>1</v>
      </c>
      <c r="O6" s="62"/>
    </row>
    <row r="7" spans="1:15" ht="27" customHeight="1">
      <c r="A7" s="10">
        <v>2</v>
      </c>
      <c r="B7" s="69" t="s">
        <v>49</v>
      </c>
      <c r="C7" s="70"/>
      <c r="D7" s="70"/>
      <c r="E7" s="70"/>
      <c r="F7" s="70"/>
      <c r="G7" s="9" t="str">
        <f>CONCATENATE(IF(SEARCH(":",H6)=3,MID(H6,4,2),MID(H6,3,1)),":",IF(SEARCH(":",H6)=3,MID(H6,1,2),MID(H6,1,1)))</f>
        <v>0:3</v>
      </c>
      <c r="H7" s="11"/>
      <c r="I7" s="77" t="s">
        <v>79</v>
      </c>
      <c r="J7" s="67" t="s">
        <v>82</v>
      </c>
      <c r="K7" s="68"/>
      <c r="L7" s="67" t="s">
        <v>83</v>
      </c>
      <c r="M7" s="68"/>
      <c r="N7" s="61">
        <v>2</v>
      </c>
      <c r="O7" s="62"/>
    </row>
    <row r="8" spans="1:15" ht="27" customHeight="1">
      <c r="A8" s="10">
        <v>3</v>
      </c>
      <c r="B8" s="76" t="s">
        <v>78</v>
      </c>
      <c r="C8" s="70"/>
      <c r="D8" s="70"/>
      <c r="E8" s="70"/>
      <c r="F8" s="70"/>
      <c r="G8" s="77" t="s">
        <v>79</v>
      </c>
      <c r="H8" s="77" t="s">
        <v>79</v>
      </c>
      <c r="I8" s="11"/>
      <c r="J8" s="67"/>
      <c r="K8" s="68"/>
      <c r="L8" s="67"/>
      <c r="M8" s="68"/>
      <c r="N8" s="61"/>
      <c r="O8" s="62"/>
    </row>
    <row r="9" spans="1:14" ht="45" customHeight="1">
      <c r="A9" s="2"/>
      <c r="B9" s="2"/>
      <c r="C9" s="2"/>
      <c r="D9" s="2"/>
      <c r="E9" s="2"/>
      <c r="F9" s="2"/>
      <c r="G9" s="20"/>
      <c r="H9" s="20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6" t="s">
        <v>22</v>
      </c>
      <c r="B12" s="17" t="s">
        <v>23</v>
      </c>
      <c r="C12" s="63" t="s">
        <v>4</v>
      </c>
      <c r="D12" s="64"/>
      <c r="E12" s="13"/>
      <c r="F12" s="65" t="s">
        <v>4</v>
      </c>
      <c r="G12" s="66"/>
      <c r="H12" s="14" t="s">
        <v>9</v>
      </c>
      <c r="I12" s="15" t="s">
        <v>10</v>
      </c>
      <c r="J12" s="15" t="s">
        <v>11</v>
      </c>
      <c r="K12" s="15" t="s">
        <v>12</v>
      </c>
      <c r="L12" s="15" t="s">
        <v>13</v>
      </c>
      <c r="M12" s="15" t="s">
        <v>14</v>
      </c>
      <c r="N12" s="4"/>
    </row>
    <row r="13" spans="1:14" ht="27" customHeight="1">
      <c r="A13" s="12" t="s">
        <v>15</v>
      </c>
      <c r="B13" s="8" t="s">
        <v>16</v>
      </c>
      <c r="C13" s="55" t="str">
        <f>B7</f>
        <v>Eberbach/Radmann
(Post Heilbronn)</v>
      </c>
      <c r="D13" s="56"/>
      <c r="E13" s="22" t="s">
        <v>17</v>
      </c>
      <c r="F13" s="56" t="str">
        <f>B8</f>
        <v>Mortsiefer/Zieglam
(Stadt Wuppertal)</v>
      </c>
      <c r="G13" s="59"/>
      <c r="H13" s="78"/>
      <c r="I13" s="9"/>
      <c r="J13" s="9"/>
      <c r="K13" s="9"/>
      <c r="L13" s="9"/>
      <c r="M13" s="18"/>
      <c r="N13" s="2"/>
    </row>
    <row r="14" spans="1:14" ht="27" customHeight="1">
      <c r="A14" s="12" t="s">
        <v>18</v>
      </c>
      <c r="B14" s="8" t="s">
        <v>19</v>
      </c>
      <c r="C14" s="57" t="str">
        <f>B6</f>
        <v>Zwanzig/Schulze, G.
(EVO/MAN-Roland)</v>
      </c>
      <c r="D14" s="58"/>
      <c r="E14" s="23" t="s">
        <v>17</v>
      </c>
      <c r="F14" s="58" t="str">
        <f>B8</f>
        <v>Mortsiefer/Zieglam
(Stadt Wuppertal)</v>
      </c>
      <c r="G14" s="60"/>
      <c r="H14" s="78"/>
      <c r="I14" s="9"/>
      <c r="J14" s="9"/>
      <c r="K14" s="9"/>
      <c r="L14" s="9"/>
      <c r="M14" s="18"/>
      <c r="N14" s="2"/>
    </row>
    <row r="15" spans="1:14" ht="27" customHeight="1">
      <c r="A15" s="12" t="s">
        <v>20</v>
      </c>
      <c r="B15" s="8" t="s">
        <v>21</v>
      </c>
      <c r="C15" s="57" t="str">
        <f>B6</f>
        <v>Zwanzig/Schulze, G.
(EVO/MAN-Roland)</v>
      </c>
      <c r="D15" s="58"/>
      <c r="E15" s="23" t="s">
        <v>17</v>
      </c>
      <c r="F15" s="58" t="str">
        <f>B7</f>
        <v>Eberbach/Radmann
(Post Heilbronn)</v>
      </c>
      <c r="G15" s="60"/>
      <c r="H15" s="79">
        <v>0.5069444444444444</v>
      </c>
      <c r="I15" s="51">
        <v>0.4618055555555556</v>
      </c>
      <c r="J15" s="51">
        <v>0.4604166666666667</v>
      </c>
      <c r="K15" s="9"/>
      <c r="L15" s="9"/>
      <c r="M15" s="18" t="s">
        <v>80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N8" sqref="N8:O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1" t="s">
        <v>24</v>
      </c>
      <c r="F3" s="2"/>
      <c r="G3" s="2"/>
      <c r="H3" s="2"/>
      <c r="I3" s="2"/>
      <c r="J3" s="3" t="s">
        <v>2</v>
      </c>
      <c r="K3" s="2"/>
      <c r="L3" s="2"/>
      <c r="M3" s="21">
        <v>2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0" t="s">
        <v>3</v>
      </c>
      <c r="B5" s="72" t="s">
        <v>4</v>
      </c>
      <c r="C5" s="73"/>
      <c r="D5" s="73"/>
      <c r="E5" s="73"/>
      <c r="F5" s="74"/>
      <c r="G5" s="10">
        <v>1</v>
      </c>
      <c r="H5" s="10">
        <v>2</v>
      </c>
      <c r="I5" s="10">
        <v>3</v>
      </c>
      <c r="J5" s="71" t="s">
        <v>5</v>
      </c>
      <c r="K5" s="71"/>
      <c r="L5" s="71" t="s">
        <v>14</v>
      </c>
      <c r="M5" s="71"/>
      <c r="N5" s="71" t="s">
        <v>7</v>
      </c>
      <c r="O5" s="71"/>
    </row>
    <row r="6" spans="1:15" ht="27" customHeight="1">
      <c r="A6" s="10">
        <v>1</v>
      </c>
      <c r="B6" s="69" t="s">
        <v>61</v>
      </c>
      <c r="C6" s="70"/>
      <c r="D6" s="70"/>
      <c r="E6" s="70"/>
      <c r="F6" s="70"/>
      <c r="G6" s="11"/>
      <c r="H6" s="19" t="str">
        <f>M15</f>
        <v>3:1</v>
      </c>
      <c r="I6" s="19" t="str">
        <f>M14</f>
        <v>0:3</v>
      </c>
      <c r="J6" s="67" t="s">
        <v>87</v>
      </c>
      <c r="K6" s="68"/>
      <c r="L6" s="67" t="s">
        <v>88</v>
      </c>
      <c r="M6" s="68"/>
      <c r="N6" s="61">
        <v>2</v>
      </c>
      <c r="O6" s="62"/>
    </row>
    <row r="7" spans="1:15" ht="27" customHeight="1">
      <c r="A7" s="10">
        <v>2</v>
      </c>
      <c r="B7" s="69" t="s">
        <v>50</v>
      </c>
      <c r="C7" s="70"/>
      <c r="D7" s="70"/>
      <c r="E7" s="70"/>
      <c r="F7" s="70"/>
      <c r="G7" s="9" t="str">
        <f>CONCATENATE(IF(SEARCH(":",H6)=3,MID(H6,4,2),MID(H6,3,1)),":",IF(SEARCH(":",H6)=3,MID(H6,1,2),MID(H6,1,1)))</f>
        <v>1:3</v>
      </c>
      <c r="H7" s="11"/>
      <c r="I7" s="19" t="str">
        <f>M13</f>
        <v>0:3</v>
      </c>
      <c r="J7" s="67" t="s">
        <v>89</v>
      </c>
      <c r="K7" s="68"/>
      <c r="L7" s="67" t="s">
        <v>90</v>
      </c>
      <c r="M7" s="68"/>
      <c r="N7" s="61">
        <v>3</v>
      </c>
      <c r="O7" s="62"/>
    </row>
    <row r="8" spans="1:15" ht="27" customHeight="1">
      <c r="A8" s="10">
        <v>3</v>
      </c>
      <c r="B8" s="69" t="s">
        <v>51</v>
      </c>
      <c r="C8" s="70"/>
      <c r="D8" s="70"/>
      <c r="E8" s="70"/>
      <c r="F8" s="70"/>
      <c r="G8" s="9" t="str">
        <f>CONCATENATE(IF(SEARCH(":",I6)=3,MID(I6,4,2),MID(I6,3,1)),":",IF(SEARCH(":",I6)=3,MID(I6,1,2),MID(I6,1,1)))</f>
        <v>3:0</v>
      </c>
      <c r="H8" s="9" t="str">
        <f>CONCATENATE(IF(SEARCH(":",I7)=3,MID(I7,4,2),MID(I7,3,1)),":",IF(SEARCH(":",I7)=3,MID(I7,1,2),MID(I7,1,1)))</f>
        <v>3:0</v>
      </c>
      <c r="I8" s="11"/>
      <c r="J8" s="67" t="s">
        <v>91</v>
      </c>
      <c r="K8" s="68"/>
      <c r="L8" s="67" t="s">
        <v>92</v>
      </c>
      <c r="M8" s="68"/>
      <c r="N8" s="61">
        <v>1</v>
      </c>
      <c r="O8" s="62"/>
    </row>
    <row r="9" spans="1:14" ht="45" customHeight="1">
      <c r="A9" s="2"/>
      <c r="B9" s="2"/>
      <c r="C9" s="2"/>
      <c r="D9" s="2"/>
      <c r="E9" s="2"/>
      <c r="F9" s="2"/>
      <c r="G9" s="20"/>
      <c r="H9" s="20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6" t="s">
        <v>22</v>
      </c>
      <c r="B12" s="17" t="s">
        <v>23</v>
      </c>
      <c r="C12" s="63" t="s">
        <v>4</v>
      </c>
      <c r="D12" s="64"/>
      <c r="E12" s="13"/>
      <c r="F12" s="65" t="s">
        <v>4</v>
      </c>
      <c r="G12" s="66"/>
      <c r="H12" s="14" t="s">
        <v>9</v>
      </c>
      <c r="I12" s="15" t="s">
        <v>10</v>
      </c>
      <c r="J12" s="15" t="s">
        <v>11</v>
      </c>
      <c r="K12" s="15" t="s">
        <v>12</v>
      </c>
      <c r="L12" s="15" t="s">
        <v>13</v>
      </c>
      <c r="M12" s="15" t="s">
        <v>14</v>
      </c>
      <c r="N12" s="4"/>
    </row>
    <row r="13" spans="1:14" ht="27" customHeight="1">
      <c r="A13" s="12" t="s">
        <v>15</v>
      </c>
      <c r="B13" s="8" t="s">
        <v>16</v>
      </c>
      <c r="C13" s="55" t="str">
        <f>B7</f>
        <v>Obertreis/Langenfeld
(Fitte Hütte Dillingen)</v>
      </c>
      <c r="D13" s="56"/>
      <c r="E13" s="22" t="s">
        <v>17</v>
      </c>
      <c r="F13" s="56" t="str">
        <f>B8</f>
        <v>Zagorski/Riehl
(Signal-Iduna Dortmund)</v>
      </c>
      <c r="G13" s="59"/>
      <c r="H13" s="79">
        <v>0.2576388888888889</v>
      </c>
      <c r="I13" s="51">
        <v>0.2576388888888889</v>
      </c>
      <c r="J13" s="51">
        <v>0.29930555555555555</v>
      </c>
      <c r="K13" s="9"/>
      <c r="L13" s="9"/>
      <c r="M13" s="18" t="s">
        <v>83</v>
      </c>
      <c r="N13" s="2"/>
    </row>
    <row r="14" spans="1:14" ht="27" customHeight="1">
      <c r="A14" s="12" t="s">
        <v>18</v>
      </c>
      <c r="B14" s="8" t="s">
        <v>19</v>
      </c>
      <c r="C14" s="57" t="str">
        <f>B6</f>
        <v>Musial/Holt, V.
(Delphi/Draka)</v>
      </c>
      <c r="D14" s="58"/>
      <c r="E14" s="23" t="s">
        <v>17</v>
      </c>
      <c r="F14" s="58" t="str">
        <f>B8</f>
        <v>Zagorski/Riehl
(Signal-Iduna Dortmund)</v>
      </c>
      <c r="G14" s="60"/>
      <c r="H14" s="79">
        <v>0.2576388888888889</v>
      </c>
      <c r="I14" s="51">
        <v>0.29930555555555555</v>
      </c>
      <c r="J14" s="51">
        <v>0.2576388888888889</v>
      </c>
      <c r="K14" s="9"/>
      <c r="L14" s="9"/>
      <c r="M14" s="18" t="s">
        <v>83</v>
      </c>
      <c r="N14" s="2"/>
    </row>
    <row r="15" spans="1:14" ht="27" customHeight="1">
      <c r="A15" s="12" t="s">
        <v>20</v>
      </c>
      <c r="B15" s="8" t="s">
        <v>21</v>
      </c>
      <c r="C15" s="57" t="str">
        <f>B6</f>
        <v>Musial/Holt, V.
(Delphi/Draka)</v>
      </c>
      <c r="D15" s="58"/>
      <c r="E15" s="23" t="s">
        <v>17</v>
      </c>
      <c r="F15" s="58" t="str">
        <f>B7</f>
        <v>Obertreis/Langenfeld
(Fitte Hütte Dillingen)</v>
      </c>
      <c r="G15" s="60"/>
      <c r="H15" s="79">
        <v>0.4625</v>
      </c>
      <c r="I15" s="51">
        <v>0.4611111111111111</v>
      </c>
      <c r="J15" s="51">
        <v>0.29930555555555555</v>
      </c>
      <c r="K15" s="51">
        <v>0.4611111111111111</v>
      </c>
      <c r="L15" s="9"/>
      <c r="M15" s="18" t="s">
        <v>86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N8" sqref="N8:O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1" t="s">
        <v>24</v>
      </c>
      <c r="F3" s="2"/>
      <c r="G3" s="2"/>
      <c r="H3" s="2"/>
      <c r="I3" s="2"/>
      <c r="J3" s="3" t="s">
        <v>2</v>
      </c>
      <c r="K3" s="2"/>
      <c r="L3" s="2"/>
      <c r="M3" s="21">
        <v>3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0" t="s">
        <v>3</v>
      </c>
      <c r="B5" s="72" t="s">
        <v>4</v>
      </c>
      <c r="C5" s="73"/>
      <c r="D5" s="73"/>
      <c r="E5" s="73"/>
      <c r="F5" s="74"/>
      <c r="G5" s="10">
        <v>1</v>
      </c>
      <c r="H5" s="10">
        <v>2</v>
      </c>
      <c r="I5" s="10">
        <v>3</v>
      </c>
      <c r="J5" s="71" t="s">
        <v>5</v>
      </c>
      <c r="K5" s="71"/>
      <c r="L5" s="71" t="s">
        <v>14</v>
      </c>
      <c r="M5" s="71"/>
      <c r="N5" s="71" t="s">
        <v>7</v>
      </c>
      <c r="O5" s="71"/>
    </row>
    <row r="6" spans="1:15" ht="27" customHeight="1">
      <c r="A6" s="10">
        <v>1</v>
      </c>
      <c r="B6" s="69" t="s">
        <v>59</v>
      </c>
      <c r="C6" s="70"/>
      <c r="D6" s="70"/>
      <c r="E6" s="70"/>
      <c r="F6" s="70"/>
      <c r="G6" s="11"/>
      <c r="H6" s="19" t="str">
        <f>M15</f>
        <v>3:1</v>
      </c>
      <c r="I6" s="19" t="str">
        <f>M14</f>
        <v>0:3</v>
      </c>
      <c r="J6" s="67" t="s">
        <v>87</v>
      </c>
      <c r="K6" s="68"/>
      <c r="L6" s="67" t="s">
        <v>88</v>
      </c>
      <c r="M6" s="68"/>
      <c r="N6" s="61">
        <v>2</v>
      </c>
      <c r="O6" s="62"/>
    </row>
    <row r="7" spans="1:15" ht="27" customHeight="1">
      <c r="A7" s="10">
        <v>2</v>
      </c>
      <c r="B7" s="69" t="s">
        <v>60</v>
      </c>
      <c r="C7" s="70"/>
      <c r="D7" s="70"/>
      <c r="E7" s="70"/>
      <c r="F7" s="70"/>
      <c r="G7" s="9" t="str">
        <f>CONCATENATE(IF(SEARCH(":",H6)=3,MID(H6,4,2),MID(H6,3,1)),":",IF(SEARCH(":",H6)=3,MID(H6,1,2),MID(H6,1,1)))</f>
        <v>1:3</v>
      </c>
      <c r="H7" s="11"/>
      <c r="I7" s="19" t="str">
        <f>M13</f>
        <v>0:3</v>
      </c>
      <c r="J7" s="67" t="s">
        <v>89</v>
      </c>
      <c r="K7" s="68"/>
      <c r="L7" s="67" t="s">
        <v>90</v>
      </c>
      <c r="M7" s="68"/>
      <c r="N7" s="61">
        <v>3</v>
      </c>
      <c r="O7" s="62"/>
    </row>
    <row r="8" spans="1:15" ht="27" customHeight="1">
      <c r="A8" s="10">
        <v>3</v>
      </c>
      <c r="B8" s="69" t="s">
        <v>52</v>
      </c>
      <c r="C8" s="70"/>
      <c r="D8" s="70"/>
      <c r="E8" s="70"/>
      <c r="F8" s="70"/>
      <c r="G8" s="9" t="str">
        <f>CONCATENATE(IF(SEARCH(":",I6)=3,MID(I6,4,2),MID(I6,3,1)),":",IF(SEARCH(":",I6)=3,MID(I6,1,2),MID(I6,1,1)))</f>
        <v>3:0</v>
      </c>
      <c r="H8" s="9" t="str">
        <f>CONCATENATE(IF(SEARCH(":",I7)=3,MID(I7,4,2),MID(I7,3,1)),":",IF(SEARCH(":",I7)=3,MID(I7,1,2),MID(I7,1,1)))</f>
        <v>3:0</v>
      </c>
      <c r="I8" s="11"/>
      <c r="J8" s="67" t="s">
        <v>91</v>
      </c>
      <c r="K8" s="68"/>
      <c r="L8" s="67" t="s">
        <v>92</v>
      </c>
      <c r="M8" s="68"/>
      <c r="N8" s="61">
        <v>1</v>
      </c>
      <c r="O8" s="62"/>
    </row>
    <row r="9" spans="1:14" ht="45" customHeight="1">
      <c r="A9" s="2"/>
      <c r="B9" s="2"/>
      <c r="C9" s="2"/>
      <c r="D9" s="2"/>
      <c r="E9" s="2"/>
      <c r="F9" s="2"/>
      <c r="G9" s="20"/>
      <c r="H9" s="20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6" t="s">
        <v>22</v>
      </c>
      <c r="B12" s="17" t="s">
        <v>23</v>
      </c>
      <c r="C12" s="63" t="s">
        <v>4</v>
      </c>
      <c r="D12" s="64"/>
      <c r="E12" s="13"/>
      <c r="F12" s="65" t="s">
        <v>4</v>
      </c>
      <c r="G12" s="66"/>
      <c r="H12" s="14" t="s">
        <v>9</v>
      </c>
      <c r="I12" s="15" t="s">
        <v>10</v>
      </c>
      <c r="J12" s="15" t="s">
        <v>11</v>
      </c>
      <c r="K12" s="15" t="s">
        <v>12</v>
      </c>
      <c r="L12" s="15" t="s">
        <v>13</v>
      </c>
      <c r="M12" s="15" t="s">
        <v>14</v>
      </c>
      <c r="N12" s="4"/>
    </row>
    <row r="13" spans="1:14" ht="27" customHeight="1">
      <c r="A13" s="12" t="s">
        <v>15</v>
      </c>
      <c r="B13" s="8" t="s">
        <v>16</v>
      </c>
      <c r="C13" s="55" t="str">
        <f>B7</f>
        <v>Pickartz/Pickartz
(FZ Jülich)</v>
      </c>
      <c r="D13" s="56"/>
      <c r="E13" s="22" t="s">
        <v>17</v>
      </c>
      <c r="F13" s="56" t="str">
        <f>B8</f>
        <v>Schulz, P./Marx
(DRV Hessen)</v>
      </c>
      <c r="G13" s="59"/>
      <c r="H13" s="79">
        <v>0.2576388888888889</v>
      </c>
      <c r="I13" s="51">
        <v>0.21597222222222223</v>
      </c>
      <c r="J13" s="51">
        <v>0.21597222222222223</v>
      </c>
      <c r="K13" s="9"/>
      <c r="L13" s="9"/>
      <c r="M13" s="18" t="s">
        <v>83</v>
      </c>
      <c r="N13" s="2"/>
    </row>
    <row r="14" spans="1:14" ht="27" customHeight="1">
      <c r="A14" s="12" t="s">
        <v>18</v>
      </c>
      <c r="B14" s="8" t="s">
        <v>19</v>
      </c>
      <c r="C14" s="57" t="str">
        <f>B6</f>
        <v>Hackmann/Janker
(SSK Wuppertal)</v>
      </c>
      <c r="D14" s="58"/>
      <c r="E14" s="23" t="s">
        <v>17</v>
      </c>
      <c r="F14" s="58" t="str">
        <f>B8</f>
        <v>Schulz, P./Marx
(DRV Hessen)</v>
      </c>
      <c r="G14" s="60"/>
      <c r="H14" s="79">
        <v>0.29930555555555555</v>
      </c>
      <c r="I14" s="51">
        <v>0.17430555555555557</v>
      </c>
      <c r="J14" s="51">
        <v>0.17430555555555557</v>
      </c>
      <c r="K14" s="9"/>
      <c r="L14" s="9"/>
      <c r="M14" s="18" t="s">
        <v>83</v>
      </c>
      <c r="N14" s="2"/>
    </row>
    <row r="15" spans="1:14" ht="27" customHeight="1">
      <c r="A15" s="12" t="s">
        <v>20</v>
      </c>
      <c r="B15" s="8" t="s">
        <v>21</v>
      </c>
      <c r="C15" s="57" t="str">
        <f>B6</f>
        <v>Hackmann/Janker
(SSK Wuppertal)</v>
      </c>
      <c r="D15" s="58"/>
      <c r="E15" s="23" t="s">
        <v>17</v>
      </c>
      <c r="F15" s="58" t="str">
        <f>B7</f>
        <v>Pickartz/Pickartz
(FZ Jülich)</v>
      </c>
      <c r="G15" s="60"/>
      <c r="H15" s="79">
        <v>0.3826388888888889</v>
      </c>
      <c r="I15" s="51">
        <v>0.46458333333333335</v>
      </c>
      <c r="J15" s="51">
        <v>0.4597222222222222</v>
      </c>
      <c r="K15" s="51">
        <v>0.4625</v>
      </c>
      <c r="L15" s="9"/>
      <c r="M15" s="18" t="s">
        <v>86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N7" sqref="N7:O7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1" t="s">
        <v>24</v>
      </c>
      <c r="F3" s="2"/>
      <c r="G3" s="2"/>
      <c r="H3" s="2"/>
      <c r="I3" s="2"/>
      <c r="J3" s="3" t="s">
        <v>2</v>
      </c>
      <c r="K3" s="2"/>
      <c r="L3" s="2"/>
      <c r="M3" s="21">
        <v>4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0" t="s">
        <v>3</v>
      </c>
      <c r="B5" s="72" t="s">
        <v>4</v>
      </c>
      <c r="C5" s="73"/>
      <c r="D5" s="73"/>
      <c r="E5" s="73"/>
      <c r="F5" s="74"/>
      <c r="G5" s="10">
        <v>1</v>
      </c>
      <c r="H5" s="10">
        <v>2</v>
      </c>
      <c r="I5" s="10">
        <v>3</v>
      </c>
      <c r="J5" s="71" t="s">
        <v>5</v>
      </c>
      <c r="K5" s="71"/>
      <c r="L5" s="71" t="s">
        <v>14</v>
      </c>
      <c r="M5" s="71"/>
      <c r="N5" s="71" t="s">
        <v>7</v>
      </c>
      <c r="O5" s="71"/>
    </row>
    <row r="6" spans="1:15" ht="27" customHeight="1">
      <c r="A6" s="10">
        <v>1</v>
      </c>
      <c r="B6" s="69" t="s">
        <v>53</v>
      </c>
      <c r="C6" s="70"/>
      <c r="D6" s="70"/>
      <c r="E6" s="70"/>
      <c r="F6" s="70"/>
      <c r="G6" s="11"/>
      <c r="H6" s="19" t="str">
        <f>M15</f>
        <v>3:2</v>
      </c>
      <c r="I6" s="19" t="s">
        <v>79</v>
      </c>
      <c r="J6" s="67" t="s">
        <v>81</v>
      </c>
      <c r="K6" s="68"/>
      <c r="L6" s="67" t="s">
        <v>97</v>
      </c>
      <c r="M6" s="68"/>
      <c r="N6" s="61">
        <v>1</v>
      </c>
      <c r="O6" s="62"/>
    </row>
    <row r="7" spans="1:15" ht="27" customHeight="1">
      <c r="A7" s="10">
        <v>2</v>
      </c>
      <c r="B7" s="69" t="s">
        <v>54</v>
      </c>
      <c r="C7" s="70"/>
      <c r="D7" s="70"/>
      <c r="E7" s="70"/>
      <c r="F7" s="70"/>
      <c r="G7" s="9" t="str">
        <f>CONCATENATE(IF(SEARCH(":",H6)=3,MID(H6,4,2),MID(H6,3,1)),":",IF(SEARCH(":",H6)=3,MID(H6,1,2),MID(H6,1,1)))</f>
        <v>2:3</v>
      </c>
      <c r="H7" s="11"/>
      <c r="I7" s="19" t="s">
        <v>79</v>
      </c>
      <c r="J7" s="67" t="s">
        <v>82</v>
      </c>
      <c r="K7" s="68"/>
      <c r="L7" s="67" t="s">
        <v>98</v>
      </c>
      <c r="M7" s="68"/>
      <c r="N7" s="61">
        <v>2</v>
      </c>
      <c r="O7" s="62"/>
    </row>
    <row r="8" spans="1:15" ht="27" customHeight="1">
      <c r="A8" s="10">
        <v>3</v>
      </c>
      <c r="B8" s="75" t="s">
        <v>25</v>
      </c>
      <c r="C8" s="70"/>
      <c r="D8" s="70"/>
      <c r="E8" s="70"/>
      <c r="F8" s="70"/>
      <c r="G8" s="19" t="s">
        <v>79</v>
      </c>
      <c r="H8" s="19" t="s">
        <v>79</v>
      </c>
      <c r="I8" s="11"/>
      <c r="J8" s="67"/>
      <c r="K8" s="68"/>
      <c r="L8" s="67"/>
      <c r="M8" s="68"/>
      <c r="N8" s="61"/>
      <c r="O8" s="62"/>
    </row>
    <row r="9" spans="1:14" ht="45" customHeight="1">
      <c r="A9" s="2"/>
      <c r="B9" s="2"/>
      <c r="C9" s="2"/>
      <c r="D9" s="2"/>
      <c r="E9" s="2"/>
      <c r="F9" s="2"/>
      <c r="G9" s="20"/>
      <c r="H9" s="20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6" t="s">
        <v>22</v>
      </c>
      <c r="B12" s="17" t="s">
        <v>23</v>
      </c>
      <c r="C12" s="63" t="s">
        <v>4</v>
      </c>
      <c r="D12" s="64"/>
      <c r="E12" s="13"/>
      <c r="F12" s="65" t="s">
        <v>4</v>
      </c>
      <c r="G12" s="66"/>
      <c r="H12" s="14" t="s">
        <v>9</v>
      </c>
      <c r="I12" s="15" t="s">
        <v>10</v>
      </c>
      <c r="J12" s="15" t="s">
        <v>11</v>
      </c>
      <c r="K12" s="15" t="s">
        <v>12</v>
      </c>
      <c r="L12" s="15" t="s">
        <v>13</v>
      </c>
      <c r="M12" s="15" t="s">
        <v>14</v>
      </c>
      <c r="N12" s="4"/>
    </row>
    <row r="13" spans="1:14" ht="27" customHeight="1">
      <c r="A13" s="12" t="s">
        <v>15</v>
      </c>
      <c r="B13" s="8" t="s">
        <v>16</v>
      </c>
      <c r="C13" s="55" t="str">
        <f>B7</f>
        <v>Teske/Teske
(Barmer)</v>
      </c>
      <c r="D13" s="56"/>
      <c r="E13" s="22" t="s">
        <v>17</v>
      </c>
      <c r="F13" s="56" t="str">
        <f>B8</f>
        <v>---</v>
      </c>
      <c r="G13" s="59"/>
      <c r="H13" s="78"/>
      <c r="I13" s="9"/>
      <c r="J13" s="9"/>
      <c r="K13" s="9"/>
      <c r="L13" s="9"/>
      <c r="M13" s="18"/>
      <c r="N13" s="2"/>
    </row>
    <row r="14" spans="1:14" ht="27" customHeight="1">
      <c r="A14" s="12" t="s">
        <v>18</v>
      </c>
      <c r="B14" s="8" t="s">
        <v>19</v>
      </c>
      <c r="C14" s="57" t="str">
        <f>B6</f>
        <v>Schepanski/Stottmeister
(Delphi-Draka/Exxon Köln)</v>
      </c>
      <c r="D14" s="58"/>
      <c r="E14" s="23" t="s">
        <v>17</v>
      </c>
      <c r="F14" s="58" t="str">
        <f>B8</f>
        <v>---</v>
      </c>
      <c r="G14" s="60"/>
      <c r="H14" s="78"/>
      <c r="I14" s="9"/>
      <c r="J14" s="9"/>
      <c r="K14" s="9"/>
      <c r="L14" s="9"/>
      <c r="M14" s="18"/>
      <c r="N14" s="2"/>
    </row>
    <row r="15" spans="1:14" ht="27" customHeight="1">
      <c r="A15" s="12" t="s">
        <v>20</v>
      </c>
      <c r="B15" s="8" t="s">
        <v>21</v>
      </c>
      <c r="C15" s="57" t="str">
        <f>B6</f>
        <v>Schepanski/Stottmeister
(Delphi-Draka/Exxon Köln)</v>
      </c>
      <c r="D15" s="58"/>
      <c r="E15" s="23" t="s">
        <v>17</v>
      </c>
      <c r="F15" s="58" t="str">
        <f>B7</f>
        <v>Teske/Teske
(Barmer)</v>
      </c>
      <c r="G15" s="60"/>
      <c r="H15" s="79">
        <v>0.4625</v>
      </c>
      <c r="I15" s="51">
        <v>0.46388888888888885</v>
      </c>
      <c r="J15" s="51">
        <v>0.3826388888888889</v>
      </c>
      <c r="K15" s="51">
        <v>0.21597222222222223</v>
      </c>
      <c r="L15" s="51">
        <v>0.4618055555555556</v>
      </c>
      <c r="M15" s="18" t="s">
        <v>97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N8" sqref="N8:O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1" t="s">
        <v>24</v>
      </c>
      <c r="F3" s="2"/>
      <c r="G3" s="2"/>
      <c r="H3" s="2"/>
      <c r="I3" s="2"/>
      <c r="J3" s="3" t="s">
        <v>2</v>
      </c>
      <c r="K3" s="2"/>
      <c r="L3" s="2"/>
      <c r="M3" s="21">
        <v>5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0" t="s">
        <v>3</v>
      </c>
      <c r="B5" s="72" t="s">
        <v>4</v>
      </c>
      <c r="C5" s="73"/>
      <c r="D5" s="73"/>
      <c r="E5" s="73"/>
      <c r="F5" s="74"/>
      <c r="G5" s="10">
        <v>1</v>
      </c>
      <c r="H5" s="10">
        <v>2</v>
      </c>
      <c r="I5" s="10">
        <v>3</v>
      </c>
      <c r="J5" s="71" t="s">
        <v>5</v>
      </c>
      <c r="K5" s="71"/>
      <c r="L5" s="71" t="s">
        <v>14</v>
      </c>
      <c r="M5" s="71"/>
      <c r="N5" s="71" t="s">
        <v>7</v>
      </c>
      <c r="O5" s="71"/>
    </row>
    <row r="6" spans="1:15" ht="27" customHeight="1">
      <c r="A6" s="10">
        <v>1</v>
      </c>
      <c r="B6" s="69" t="s">
        <v>55</v>
      </c>
      <c r="C6" s="70"/>
      <c r="D6" s="70"/>
      <c r="E6" s="70"/>
      <c r="F6" s="70"/>
      <c r="G6" s="11"/>
      <c r="H6" s="19" t="str">
        <f>M15</f>
        <v>3:0</v>
      </c>
      <c r="I6" s="19" t="str">
        <f>M14</f>
        <v>2:3</v>
      </c>
      <c r="J6" s="67" t="s">
        <v>87</v>
      </c>
      <c r="K6" s="68"/>
      <c r="L6" s="67" t="s">
        <v>102</v>
      </c>
      <c r="M6" s="68"/>
      <c r="N6" s="61">
        <v>1</v>
      </c>
      <c r="O6" s="62"/>
    </row>
    <row r="7" spans="1:15" ht="27" customHeight="1">
      <c r="A7" s="10">
        <v>2</v>
      </c>
      <c r="B7" s="69" t="s">
        <v>56</v>
      </c>
      <c r="C7" s="70"/>
      <c r="D7" s="70"/>
      <c r="E7" s="70"/>
      <c r="F7" s="70"/>
      <c r="G7" s="9" t="str">
        <f>CONCATENATE(IF(SEARCH(":",H6)=3,MID(H6,4,2),MID(H6,3,1)),":",IF(SEARCH(":",H6)=3,MID(H6,1,2),MID(H6,1,1)))</f>
        <v>0:3</v>
      </c>
      <c r="H7" s="11"/>
      <c r="I7" s="19" t="str">
        <f>M13</f>
        <v>3:1</v>
      </c>
      <c r="J7" s="67" t="s">
        <v>87</v>
      </c>
      <c r="K7" s="68"/>
      <c r="L7" s="67" t="s">
        <v>88</v>
      </c>
      <c r="M7" s="68"/>
      <c r="N7" s="61">
        <v>2</v>
      </c>
      <c r="O7" s="62"/>
    </row>
    <row r="8" spans="1:15" ht="27" customHeight="1">
      <c r="A8" s="10">
        <v>3</v>
      </c>
      <c r="B8" s="69" t="s">
        <v>101</v>
      </c>
      <c r="C8" s="70"/>
      <c r="D8" s="70"/>
      <c r="E8" s="70"/>
      <c r="F8" s="70"/>
      <c r="G8" s="9" t="str">
        <f>CONCATENATE(IF(SEARCH(":",I6)=3,MID(I6,4,2),MID(I6,3,1)),":",IF(SEARCH(":",I6)=3,MID(I6,1,2),MID(I6,1,1)))</f>
        <v>3:2</v>
      </c>
      <c r="H8" s="9" t="str">
        <f>CONCATENATE(IF(SEARCH(":",I7)=3,MID(I7,4,2),MID(I7,3,1)),":",IF(SEARCH(":",I7)=3,MID(I7,1,2),MID(I7,1,1)))</f>
        <v>1:3</v>
      </c>
      <c r="I8" s="11"/>
      <c r="J8" s="67" t="s">
        <v>87</v>
      </c>
      <c r="K8" s="68"/>
      <c r="L8" s="67" t="s">
        <v>103</v>
      </c>
      <c r="M8" s="68"/>
      <c r="N8" s="61">
        <v>3</v>
      </c>
      <c r="O8" s="62"/>
    </row>
    <row r="9" spans="1:14" ht="45" customHeight="1">
      <c r="A9" s="2"/>
      <c r="B9" s="2"/>
      <c r="C9" s="2"/>
      <c r="D9" s="2"/>
      <c r="E9" s="2"/>
      <c r="F9" s="2"/>
      <c r="G9" s="20"/>
      <c r="H9" s="20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6" t="s">
        <v>22</v>
      </c>
      <c r="B12" s="17" t="s">
        <v>23</v>
      </c>
      <c r="C12" s="63" t="s">
        <v>4</v>
      </c>
      <c r="D12" s="64"/>
      <c r="E12" s="13"/>
      <c r="F12" s="65" t="s">
        <v>4</v>
      </c>
      <c r="G12" s="66"/>
      <c r="H12" s="14" t="s">
        <v>9</v>
      </c>
      <c r="I12" s="15" t="s">
        <v>10</v>
      </c>
      <c r="J12" s="15" t="s">
        <v>11</v>
      </c>
      <c r="K12" s="15" t="s">
        <v>12</v>
      </c>
      <c r="L12" s="15" t="s">
        <v>13</v>
      </c>
      <c r="M12" s="15" t="s">
        <v>14</v>
      </c>
      <c r="N12" s="4"/>
    </row>
    <row r="13" spans="1:14" ht="27" customHeight="1">
      <c r="A13" s="12" t="s">
        <v>15</v>
      </c>
      <c r="B13" s="8" t="s">
        <v>16</v>
      </c>
      <c r="C13" s="55" t="str">
        <f>B7</f>
        <v>Stoll/Kreis
(Zehlendorf)</v>
      </c>
      <c r="D13" s="56"/>
      <c r="E13" s="22" t="s">
        <v>17</v>
      </c>
      <c r="F13" s="56" t="str">
        <f>B8</f>
        <v>Klenke/Uldrich
(Königshardt)</v>
      </c>
      <c r="G13" s="59"/>
      <c r="H13" s="79">
        <v>0.6340277777777777</v>
      </c>
      <c r="I13" s="51">
        <v>0.29930555555555555</v>
      </c>
      <c r="J13" s="51">
        <v>0.4611111111111111</v>
      </c>
      <c r="K13" s="51">
        <v>0.4625</v>
      </c>
      <c r="L13" s="9"/>
      <c r="M13" s="18" t="s">
        <v>86</v>
      </c>
      <c r="N13" s="2"/>
    </row>
    <row r="14" spans="1:14" ht="27" customHeight="1">
      <c r="A14" s="12" t="s">
        <v>18</v>
      </c>
      <c r="B14" s="8" t="s">
        <v>19</v>
      </c>
      <c r="C14" s="57" t="str">
        <f>B6</f>
        <v>Urland/Regge
(SSK Wuppertal)</v>
      </c>
      <c r="D14" s="58"/>
      <c r="E14" s="23" t="s">
        <v>17</v>
      </c>
      <c r="F14" s="58" t="str">
        <f>B8</f>
        <v>Klenke/Uldrich
(Königshardt)</v>
      </c>
      <c r="G14" s="60"/>
      <c r="H14" s="79">
        <v>0.21597222222222223</v>
      </c>
      <c r="I14" s="51">
        <v>0.29930555555555555</v>
      </c>
      <c r="J14" s="51">
        <v>0.46319444444444446</v>
      </c>
      <c r="K14" s="51">
        <v>0.4611111111111111</v>
      </c>
      <c r="L14" s="51">
        <v>0.425</v>
      </c>
      <c r="M14" s="18" t="s">
        <v>98</v>
      </c>
      <c r="N14" s="2"/>
    </row>
    <row r="15" spans="1:14" ht="27" customHeight="1">
      <c r="A15" s="12" t="s">
        <v>20</v>
      </c>
      <c r="B15" s="8" t="s">
        <v>21</v>
      </c>
      <c r="C15" s="57" t="str">
        <f>B6</f>
        <v>Urland/Regge
(SSK Wuppertal)</v>
      </c>
      <c r="D15" s="58"/>
      <c r="E15" s="23" t="s">
        <v>17</v>
      </c>
      <c r="F15" s="58" t="str">
        <f>B7</f>
        <v>Stoll/Kreis
(Zehlendorf)</v>
      </c>
      <c r="G15" s="60"/>
      <c r="H15" s="79">
        <v>0.5069444444444444</v>
      </c>
      <c r="I15" s="51">
        <v>0.4625</v>
      </c>
      <c r="J15" s="51">
        <v>0.4625</v>
      </c>
      <c r="K15" s="9"/>
      <c r="L15" s="9"/>
      <c r="M15" s="18" t="s">
        <v>80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O11" sqref="O11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1" t="s">
        <v>24</v>
      </c>
      <c r="F3" s="2"/>
      <c r="G3" s="2"/>
      <c r="H3" s="2"/>
      <c r="I3" s="2"/>
      <c r="J3" s="3" t="s">
        <v>2</v>
      </c>
      <c r="K3" s="2"/>
      <c r="L3" s="2"/>
      <c r="M3" s="21">
        <v>6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0" t="s">
        <v>3</v>
      </c>
      <c r="B5" s="72" t="s">
        <v>4</v>
      </c>
      <c r="C5" s="73"/>
      <c r="D5" s="73"/>
      <c r="E5" s="73"/>
      <c r="F5" s="74"/>
      <c r="G5" s="10">
        <v>1</v>
      </c>
      <c r="H5" s="10">
        <v>2</v>
      </c>
      <c r="I5" s="10">
        <v>3</v>
      </c>
      <c r="J5" s="71" t="s">
        <v>5</v>
      </c>
      <c r="K5" s="71"/>
      <c r="L5" s="71" t="s">
        <v>6</v>
      </c>
      <c r="M5" s="71"/>
      <c r="N5" s="71" t="s">
        <v>7</v>
      </c>
      <c r="O5" s="71"/>
    </row>
    <row r="6" spans="1:15" ht="27" customHeight="1">
      <c r="A6" s="10">
        <v>1</v>
      </c>
      <c r="B6" s="76" t="s">
        <v>62</v>
      </c>
      <c r="C6" s="81"/>
      <c r="D6" s="81"/>
      <c r="E6" s="81"/>
      <c r="F6" s="81"/>
      <c r="G6" s="11"/>
      <c r="H6" s="19" t="s">
        <v>79</v>
      </c>
      <c r="I6" s="19" t="s">
        <v>79</v>
      </c>
      <c r="J6" s="67"/>
      <c r="K6" s="68"/>
      <c r="L6" s="67"/>
      <c r="M6" s="68"/>
      <c r="N6" s="61"/>
      <c r="O6" s="62"/>
    </row>
    <row r="7" spans="1:15" ht="27" customHeight="1">
      <c r="A7" s="10">
        <v>2</v>
      </c>
      <c r="B7" s="69" t="s">
        <v>57</v>
      </c>
      <c r="C7" s="70"/>
      <c r="D7" s="70"/>
      <c r="E7" s="70"/>
      <c r="F7" s="70"/>
      <c r="G7" s="19" t="s">
        <v>79</v>
      </c>
      <c r="H7" s="11"/>
      <c r="I7" s="19" t="str">
        <f>M13</f>
        <v>0:3</v>
      </c>
      <c r="J7" s="67" t="s">
        <v>82</v>
      </c>
      <c r="K7" s="68"/>
      <c r="L7" s="67" t="s">
        <v>83</v>
      </c>
      <c r="M7" s="68"/>
      <c r="N7" s="61">
        <v>2</v>
      </c>
      <c r="O7" s="62"/>
    </row>
    <row r="8" spans="1:15" ht="27" customHeight="1">
      <c r="A8" s="10">
        <v>3</v>
      </c>
      <c r="B8" s="69" t="s">
        <v>58</v>
      </c>
      <c r="C8" s="70"/>
      <c r="D8" s="70"/>
      <c r="E8" s="70"/>
      <c r="F8" s="70"/>
      <c r="G8" s="19" t="s">
        <v>79</v>
      </c>
      <c r="H8" s="9" t="str">
        <f>CONCATENATE(IF(SEARCH(":",I7)=3,MID(I7,4,2),MID(I7,3,1)),":",IF(SEARCH(":",I7)=3,MID(I7,1,2),MID(I7,1,1)))</f>
        <v>3:0</v>
      </c>
      <c r="I8" s="11"/>
      <c r="J8" s="67" t="s">
        <v>81</v>
      </c>
      <c r="K8" s="68"/>
      <c r="L8" s="67" t="s">
        <v>80</v>
      </c>
      <c r="M8" s="68"/>
      <c r="N8" s="61">
        <v>1</v>
      </c>
      <c r="O8" s="62"/>
    </row>
    <row r="9" spans="1:14" ht="45" customHeight="1">
      <c r="A9" s="2"/>
      <c r="B9" s="2"/>
      <c r="C9" s="2"/>
      <c r="D9" s="2"/>
      <c r="E9" s="2"/>
      <c r="F9" s="2"/>
      <c r="G9" s="20"/>
      <c r="H9" s="20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6" t="s">
        <v>22</v>
      </c>
      <c r="B12" s="17" t="s">
        <v>23</v>
      </c>
      <c r="C12" s="63" t="s">
        <v>4</v>
      </c>
      <c r="D12" s="64"/>
      <c r="E12" s="13"/>
      <c r="F12" s="65" t="s">
        <v>4</v>
      </c>
      <c r="G12" s="66"/>
      <c r="H12" s="14" t="s">
        <v>9</v>
      </c>
      <c r="I12" s="15" t="s">
        <v>10</v>
      </c>
      <c r="J12" s="15" t="s">
        <v>11</v>
      </c>
      <c r="K12" s="15" t="s">
        <v>12</v>
      </c>
      <c r="L12" s="15" t="s">
        <v>13</v>
      </c>
      <c r="M12" s="15" t="s">
        <v>14</v>
      </c>
      <c r="N12" s="4"/>
    </row>
    <row r="13" spans="1:14" ht="27" customHeight="1">
      <c r="A13" s="12" t="s">
        <v>15</v>
      </c>
      <c r="B13" s="8" t="s">
        <v>16</v>
      </c>
      <c r="C13" s="55" t="str">
        <f>B7</f>
        <v>Sabbah/Stolze
(Lufthansa Hamburg)</v>
      </c>
      <c r="D13" s="56"/>
      <c r="E13" s="22" t="s">
        <v>17</v>
      </c>
      <c r="F13" s="56" t="str">
        <f>B8</f>
        <v>Röder/Weber
(Caron Wuppertal)</v>
      </c>
      <c r="G13" s="59"/>
      <c r="H13" s="6"/>
      <c r="I13" s="7"/>
      <c r="J13" s="7"/>
      <c r="K13" s="7"/>
      <c r="L13" s="7"/>
      <c r="M13" s="18" t="s">
        <v>83</v>
      </c>
      <c r="N13" s="2"/>
    </row>
    <row r="14" spans="1:14" ht="27" customHeight="1">
      <c r="A14" s="12" t="s">
        <v>18</v>
      </c>
      <c r="B14" s="8" t="s">
        <v>19</v>
      </c>
      <c r="C14" s="57" t="str">
        <f>B6</f>
        <v>Appelmann/Wolter
(Delphi/Draka)</v>
      </c>
      <c r="D14" s="58"/>
      <c r="E14" s="23" t="s">
        <v>17</v>
      </c>
      <c r="F14" s="58" t="str">
        <f>B8</f>
        <v>Röder/Weber
(Caron Wuppertal)</v>
      </c>
      <c r="G14" s="60"/>
      <c r="H14" s="6"/>
      <c r="I14" s="7"/>
      <c r="J14" s="7"/>
      <c r="K14" s="7"/>
      <c r="L14" s="7"/>
      <c r="M14" s="18"/>
      <c r="N14" s="2"/>
    </row>
    <row r="15" spans="1:14" ht="27" customHeight="1">
      <c r="A15" s="12" t="s">
        <v>20</v>
      </c>
      <c r="B15" s="8" t="s">
        <v>21</v>
      </c>
      <c r="C15" s="57" t="str">
        <f>B6</f>
        <v>Appelmann/Wolter
(Delphi/Draka)</v>
      </c>
      <c r="D15" s="58"/>
      <c r="E15" s="23" t="s">
        <v>17</v>
      </c>
      <c r="F15" s="58" t="str">
        <f>B7</f>
        <v>Sabbah/Stolze
(Lufthansa Hamburg)</v>
      </c>
      <c r="G15" s="60"/>
      <c r="H15" s="6"/>
      <c r="I15" s="7"/>
      <c r="J15" s="7"/>
      <c r="K15" s="7"/>
      <c r="L15" s="7"/>
      <c r="M15" s="18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/>
  <dimension ref="A1:I37"/>
  <sheetViews>
    <sheetView tabSelected="1" workbookViewId="0" topLeftCell="D16">
      <selection activeCell="F29" sqref="F29"/>
    </sheetView>
  </sheetViews>
  <sheetFormatPr defaultColWidth="11.19921875" defaultRowHeight="15"/>
  <cols>
    <col min="1" max="1" width="1.59765625" style="50" customWidth="1"/>
    <col min="2" max="6" width="20.796875" style="27" customWidth="1"/>
    <col min="7" max="9" width="3.19921875" style="27" customWidth="1"/>
    <col min="10" max="16384" width="8.8984375" style="27" customWidth="1"/>
  </cols>
  <sheetData>
    <row r="1" spans="1:9" ht="27" customHeight="1">
      <c r="A1" s="25" t="s">
        <v>0</v>
      </c>
      <c r="B1" s="25"/>
      <c r="C1" s="25"/>
      <c r="D1" s="25"/>
      <c r="E1" s="26" t="s">
        <v>46</v>
      </c>
      <c r="G1" s="28"/>
      <c r="H1" s="28"/>
      <c r="I1" s="28"/>
    </row>
    <row r="2" spans="1:9" ht="15" customHeight="1">
      <c r="A2" s="29"/>
      <c r="B2" s="30"/>
      <c r="C2" s="31"/>
      <c r="D2" s="31"/>
      <c r="E2" s="31"/>
      <c r="F2" s="26"/>
      <c r="G2" s="28"/>
      <c r="H2" s="28"/>
      <c r="I2" s="28"/>
    </row>
    <row r="3" spans="1:9" ht="15" customHeight="1">
      <c r="A3" s="29"/>
      <c r="B3" s="32" t="s">
        <v>63</v>
      </c>
      <c r="C3" s="32" t="s">
        <v>26</v>
      </c>
      <c r="D3" s="32" t="s">
        <v>27</v>
      </c>
      <c r="E3" s="32" t="s">
        <v>28</v>
      </c>
      <c r="F3" s="28"/>
      <c r="G3" s="28"/>
      <c r="H3" s="28"/>
      <c r="I3" s="28"/>
    </row>
    <row r="4" spans="1:9" ht="10.5" customHeight="1">
      <c r="A4" s="29"/>
      <c r="B4" s="28"/>
      <c r="C4" s="28"/>
      <c r="D4" s="28"/>
      <c r="E4" s="28"/>
      <c r="F4" s="28"/>
      <c r="G4" s="28"/>
      <c r="H4" s="28"/>
      <c r="I4" s="28"/>
    </row>
    <row r="5" spans="1:9" ht="15">
      <c r="A5" s="33" t="s">
        <v>29</v>
      </c>
      <c r="B5" s="43" t="s">
        <v>84</v>
      </c>
      <c r="C5" s="28"/>
      <c r="D5" s="28"/>
      <c r="E5" s="28"/>
      <c r="F5" s="28"/>
      <c r="G5" s="28"/>
      <c r="H5" s="28"/>
      <c r="I5" s="28"/>
    </row>
    <row r="6" spans="1:9" ht="15">
      <c r="A6" s="24"/>
      <c r="B6" s="34" t="s">
        <v>64</v>
      </c>
      <c r="C6" s="35" t="s">
        <v>84</v>
      </c>
      <c r="D6" s="36"/>
      <c r="E6" s="37"/>
      <c r="F6" s="37"/>
      <c r="G6" s="37"/>
      <c r="H6" s="28"/>
      <c r="I6" s="28"/>
    </row>
    <row r="7" spans="1:9" ht="15">
      <c r="A7" s="33" t="s">
        <v>31</v>
      </c>
      <c r="B7" s="38" t="s">
        <v>30</v>
      </c>
      <c r="C7" s="39"/>
      <c r="D7" s="40"/>
      <c r="E7" s="37"/>
      <c r="F7" s="37"/>
      <c r="G7" s="37"/>
      <c r="H7" s="28"/>
      <c r="I7" s="28"/>
    </row>
    <row r="8" spans="1:9" ht="15">
      <c r="A8" s="24"/>
      <c r="B8" s="41" t="s">
        <v>47</v>
      </c>
      <c r="C8" s="42"/>
      <c r="D8" s="35" t="s">
        <v>105</v>
      </c>
      <c r="E8" s="37"/>
      <c r="F8" s="37"/>
      <c r="G8" s="37"/>
      <c r="H8" s="28"/>
      <c r="I8" s="28"/>
    </row>
    <row r="9" spans="1:9" ht="15">
      <c r="A9" s="33" t="s">
        <v>33</v>
      </c>
      <c r="B9" s="80" t="s">
        <v>100</v>
      </c>
      <c r="C9" s="42"/>
      <c r="D9" s="44"/>
      <c r="E9" s="37"/>
      <c r="F9" s="37"/>
      <c r="G9" s="37"/>
      <c r="H9" s="28"/>
      <c r="I9" s="28"/>
    </row>
    <row r="10" spans="1:9" ht="15">
      <c r="A10" s="24"/>
      <c r="B10" s="52" t="s">
        <v>71</v>
      </c>
      <c r="C10" s="45" t="s">
        <v>105</v>
      </c>
      <c r="D10" s="42"/>
      <c r="E10" s="37"/>
      <c r="F10" s="37"/>
      <c r="G10" s="37"/>
      <c r="H10" s="28"/>
      <c r="I10" s="28"/>
    </row>
    <row r="11" spans="1:9" ht="15">
      <c r="A11" s="33" t="s">
        <v>35</v>
      </c>
      <c r="B11" s="38" t="s">
        <v>105</v>
      </c>
      <c r="C11" s="40"/>
      <c r="D11" s="42"/>
      <c r="E11" s="37"/>
      <c r="F11" s="37"/>
      <c r="G11" s="37"/>
      <c r="H11" s="28"/>
      <c r="I11" s="28"/>
    </row>
    <row r="12" spans="1:9" ht="15">
      <c r="A12" s="24"/>
      <c r="B12" s="41" t="s">
        <v>65</v>
      </c>
      <c r="C12" s="40"/>
      <c r="D12" s="42"/>
      <c r="E12" s="37"/>
      <c r="F12" s="37"/>
      <c r="G12" s="37"/>
      <c r="H12" s="28"/>
      <c r="I12" s="28"/>
    </row>
    <row r="13" spans="1:9" ht="15">
      <c r="A13" s="33" t="s">
        <v>37</v>
      </c>
      <c r="B13" s="43" t="s">
        <v>93</v>
      </c>
      <c r="C13" s="40"/>
      <c r="D13" s="42"/>
      <c r="E13" s="43" t="s">
        <v>93</v>
      </c>
      <c r="F13" s="37"/>
      <c r="G13" s="37"/>
      <c r="H13" s="28"/>
      <c r="I13" s="28"/>
    </row>
    <row r="14" spans="1:9" ht="15">
      <c r="A14" s="24"/>
      <c r="B14" s="52" t="s">
        <v>32</v>
      </c>
      <c r="C14" s="35" t="s">
        <v>93</v>
      </c>
      <c r="D14" s="42"/>
      <c r="E14" s="53"/>
      <c r="F14" s="37"/>
      <c r="G14" s="37"/>
      <c r="H14" s="28"/>
      <c r="I14" s="28"/>
    </row>
    <row r="15" spans="1:9" ht="15">
      <c r="A15" s="33" t="s">
        <v>39</v>
      </c>
      <c r="B15" s="38" t="s">
        <v>107</v>
      </c>
      <c r="C15" s="39"/>
      <c r="D15" s="42"/>
      <c r="E15" s="54"/>
      <c r="F15" s="37"/>
      <c r="G15" s="37"/>
      <c r="H15" s="28"/>
      <c r="I15" s="28"/>
    </row>
    <row r="16" spans="1:9" ht="15">
      <c r="A16" s="24"/>
      <c r="B16" s="41" t="s">
        <v>66</v>
      </c>
      <c r="C16" s="42"/>
      <c r="D16" s="45" t="s">
        <v>93</v>
      </c>
      <c r="E16" s="54"/>
      <c r="F16" s="37"/>
      <c r="G16" s="37"/>
      <c r="H16" s="28"/>
      <c r="I16" s="28"/>
    </row>
    <row r="17" spans="1:9" ht="15">
      <c r="A17" s="33" t="s">
        <v>41</v>
      </c>
      <c r="B17" s="43" t="s">
        <v>30</v>
      </c>
      <c r="C17" s="42"/>
      <c r="D17" s="48"/>
      <c r="E17" s="54"/>
      <c r="F17" s="37"/>
      <c r="G17" s="37"/>
      <c r="H17" s="28"/>
      <c r="I17" s="28"/>
    </row>
    <row r="18" spans="1:9" ht="15">
      <c r="A18" s="24"/>
      <c r="B18" s="52" t="s">
        <v>47</v>
      </c>
      <c r="C18" s="45" t="s">
        <v>95</v>
      </c>
      <c r="D18" s="40"/>
      <c r="E18" s="54"/>
      <c r="F18" s="37"/>
      <c r="G18" s="37"/>
      <c r="H18" s="28"/>
      <c r="I18" s="28"/>
    </row>
    <row r="19" spans="1:9" ht="15">
      <c r="A19" s="33" t="s">
        <v>42</v>
      </c>
      <c r="B19" s="38" t="s">
        <v>95</v>
      </c>
      <c r="C19" s="40"/>
      <c r="D19" s="40"/>
      <c r="E19" s="54"/>
      <c r="F19" s="37"/>
      <c r="G19" s="37"/>
      <c r="H19" s="28"/>
      <c r="I19" s="28"/>
    </row>
    <row r="20" spans="1:9" ht="15">
      <c r="A20" s="24"/>
      <c r="B20" s="41" t="s">
        <v>34</v>
      </c>
      <c r="C20" s="40"/>
      <c r="D20" s="40"/>
      <c r="E20" s="54"/>
      <c r="F20" s="46" t="s">
        <v>93</v>
      </c>
      <c r="G20" s="37"/>
      <c r="H20" s="28"/>
      <c r="I20" s="28"/>
    </row>
    <row r="21" spans="1:9" ht="15">
      <c r="A21" s="33" t="s">
        <v>67</v>
      </c>
      <c r="B21" s="43" t="s">
        <v>99</v>
      </c>
      <c r="C21" s="40"/>
      <c r="D21" s="40"/>
      <c r="E21" s="54"/>
      <c r="F21" s="47"/>
      <c r="G21" s="37"/>
      <c r="H21" s="28"/>
      <c r="I21" s="28"/>
    </row>
    <row r="22" spans="1:9" ht="15">
      <c r="A22" s="24"/>
      <c r="B22" s="52" t="s">
        <v>36</v>
      </c>
      <c r="C22" s="35" t="s">
        <v>99</v>
      </c>
      <c r="D22" s="40"/>
      <c r="E22" s="54"/>
      <c r="F22" s="37"/>
      <c r="G22" s="37"/>
      <c r="H22" s="28"/>
      <c r="I22" s="28"/>
    </row>
    <row r="23" spans="1:9" ht="15">
      <c r="A23" s="33">
        <v>10</v>
      </c>
      <c r="B23" s="38" t="s">
        <v>30</v>
      </c>
      <c r="C23" s="39"/>
      <c r="D23" s="40"/>
      <c r="E23" s="54"/>
      <c r="F23" s="37"/>
      <c r="G23" s="37"/>
      <c r="H23" s="28"/>
      <c r="I23" s="28"/>
    </row>
    <row r="24" spans="1:9" ht="15">
      <c r="A24" s="24"/>
      <c r="B24" s="41" t="s">
        <v>47</v>
      </c>
      <c r="C24" s="42"/>
      <c r="D24" s="35" t="s">
        <v>104</v>
      </c>
      <c r="E24" s="54"/>
      <c r="F24" s="37"/>
      <c r="G24" s="37"/>
      <c r="H24" s="28"/>
      <c r="I24" s="28"/>
    </row>
    <row r="25" spans="1:9" ht="15">
      <c r="A25" s="33" t="s">
        <v>72</v>
      </c>
      <c r="B25" s="43" t="s">
        <v>85</v>
      </c>
      <c r="C25" s="42"/>
      <c r="D25" s="44"/>
      <c r="E25" s="54"/>
      <c r="F25" s="37"/>
      <c r="G25" s="37"/>
      <c r="H25" s="28"/>
      <c r="I25" s="28"/>
    </row>
    <row r="26" spans="1:9" ht="15">
      <c r="A26" s="24"/>
      <c r="B26" s="52" t="s">
        <v>68</v>
      </c>
      <c r="C26" s="45" t="s">
        <v>104</v>
      </c>
      <c r="D26" s="42"/>
      <c r="E26" s="54"/>
      <c r="F26" s="37"/>
      <c r="G26" s="37"/>
      <c r="H26" s="28"/>
      <c r="I26" s="28"/>
    </row>
    <row r="27" spans="1:9" ht="15">
      <c r="A27" s="33" t="s">
        <v>73</v>
      </c>
      <c r="B27" s="38" t="s">
        <v>104</v>
      </c>
      <c r="C27" s="40"/>
      <c r="D27" s="42"/>
      <c r="E27" s="54"/>
      <c r="F27" s="37"/>
      <c r="G27" s="37"/>
      <c r="H27" s="28"/>
      <c r="I27" s="28"/>
    </row>
    <row r="28" spans="1:9" ht="15">
      <c r="A28" s="24"/>
      <c r="B28" s="41" t="s">
        <v>38</v>
      </c>
      <c r="C28" s="40"/>
      <c r="D28" s="42"/>
      <c r="E28" s="54"/>
      <c r="F28" s="37"/>
      <c r="G28" s="37"/>
      <c r="H28" s="28"/>
      <c r="I28" s="28"/>
    </row>
    <row r="29" spans="1:9" ht="15">
      <c r="A29" s="33" t="s">
        <v>74</v>
      </c>
      <c r="B29" s="43" t="s">
        <v>94</v>
      </c>
      <c r="C29" s="40"/>
      <c r="D29" s="42"/>
      <c r="E29" s="38" t="s">
        <v>104</v>
      </c>
      <c r="F29" s="37"/>
      <c r="G29" s="37"/>
      <c r="H29" s="28"/>
      <c r="I29" s="28"/>
    </row>
    <row r="30" spans="1:9" ht="15">
      <c r="A30" s="24"/>
      <c r="B30" s="52" t="s">
        <v>69</v>
      </c>
      <c r="C30" s="35" t="s">
        <v>94</v>
      </c>
      <c r="D30" s="42"/>
      <c r="E30" s="37"/>
      <c r="F30" s="37"/>
      <c r="G30" s="37"/>
      <c r="H30" s="28"/>
      <c r="I30" s="28"/>
    </row>
    <row r="31" spans="1:9" ht="15">
      <c r="A31" s="33" t="s">
        <v>75</v>
      </c>
      <c r="B31" s="38" t="s">
        <v>96</v>
      </c>
      <c r="C31" s="39"/>
      <c r="D31" s="42"/>
      <c r="E31" s="37"/>
      <c r="F31" s="37"/>
      <c r="G31" s="37"/>
      <c r="H31" s="28"/>
      <c r="I31" s="28"/>
    </row>
    <row r="32" spans="1:9" ht="15">
      <c r="A32" s="24"/>
      <c r="B32" s="41" t="s">
        <v>70</v>
      </c>
      <c r="C32" s="42"/>
      <c r="D32" s="45" t="s">
        <v>94</v>
      </c>
      <c r="E32" s="37"/>
      <c r="F32" s="37"/>
      <c r="G32" s="37"/>
      <c r="H32" s="28"/>
      <c r="I32" s="28"/>
    </row>
    <row r="33" spans="1:9" ht="15">
      <c r="A33" s="33" t="s">
        <v>76</v>
      </c>
      <c r="B33" s="43" t="s">
        <v>30</v>
      </c>
      <c r="C33" s="42"/>
      <c r="D33" s="48"/>
      <c r="E33" s="49" t="s">
        <v>43</v>
      </c>
      <c r="F33" s="82" t="s">
        <v>93</v>
      </c>
      <c r="G33" s="37"/>
      <c r="H33" s="28"/>
      <c r="I33" s="28"/>
    </row>
    <row r="34" spans="1:9" ht="15">
      <c r="A34" s="24"/>
      <c r="B34" s="52" t="s">
        <v>47</v>
      </c>
      <c r="C34" s="45" t="s">
        <v>108</v>
      </c>
      <c r="D34" s="40"/>
      <c r="E34" s="49" t="s">
        <v>44</v>
      </c>
      <c r="F34" s="82" t="s">
        <v>104</v>
      </c>
      <c r="G34" s="37"/>
      <c r="H34" s="28"/>
      <c r="I34" s="28"/>
    </row>
    <row r="35" spans="1:9" ht="15">
      <c r="A35" s="33" t="s">
        <v>77</v>
      </c>
      <c r="B35" s="38" t="s">
        <v>106</v>
      </c>
      <c r="C35" s="37"/>
      <c r="D35" s="37"/>
      <c r="E35" s="49" t="s">
        <v>45</v>
      </c>
      <c r="F35" s="82" t="s">
        <v>94</v>
      </c>
      <c r="G35" s="37"/>
      <c r="H35" s="28"/>
      <c r="I35" s="28"/>
    </row>
    <row r="36" spans="1:9" ht="15">
      <c r="A36" s="29"/>
      <c r="B36" s="41" t="s">
        <v>40</v>
      </c>
      <c r="C36" s="37"/>
      <c r="D36" s="37"/>
      <c r="E36" s="49" t="s">
        <v>45</v>
      </c>
      <c r="F36" s="82" t="s">
        <v>105</v>
      </c>
      <c r="G36" s="37"/>
      <c r="H36" s="28"/>
      <c r="I36" s="28"/>
    </row>
    <row r="37" spans="1:7" ht="15">
      <c r="A37" s="29"/>
      <c r="B37" s="28"/>
      <c r="C37" s="28"/>
      <c r="D37" s="28"/>
      <c r="E37" s="28"/>
      <c r="F37" s="28"/>
      <c r="G37" s="28"/>
    </row>
  </sheetData>
  <printOptions horizontalCentered="1"/>
  <pageMargins left="0.4724409448818898" right="0" top="0.43" bottom="0.3937007874015748" header="0.43" footer="0.38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2006-07-25T10:06:55Z</cp:lastPrinted>
  <dcterms:created xsi:type="dcterms:W3CDTF">2006-06-21T08:26:38Z</dcterms:created>
  <dcterms:modified xsi:type="dcterms:W3CDTF">2006-08-03T05:26:36Z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-1443261422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