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HM-V-AK2 Gr.1" sheetId="1" r:id="rId1"/>
    <sheet name="HM-V-AK2 Gr.2" sheetId="2" r:id="rId2"/>
    <sheet name="HM-V-AK2-4er KO " sheetId="3" r:id="rId3"/>
  </sheets>
  <definedNames>
    <definedName name="_xlnm.Print_Area" localSheetId="2">'HM-V-AK2-4er KO '!$A$1:$D$16</definedName>
  </definedNames>
  <calcPr fullCalcOnLoad="1"/>
</workbook>
</file>

<file path=xl/sharedStrings.xml><?xml version="1.0" encoding="utf-8"?>
<sst xmlns="http://schemas.openxmlformats.org/spreadsheetml/2006/main" count="187" uniqueCount="86">
  <si>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</si>
  <si>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</si>
  <si>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</si>
  <si>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</si>
  <si>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</si>
  <si>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</si>
  <si>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</si>
  <si>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</si>
  <si>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</si>
  <si>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</si>
  <si>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</si>
  <si>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</si>
  <si>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</si>
  <si>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</si>
  <si>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</si>
  <si>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</si>
  <si>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</si>
  <si>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</si>
  <si>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</si>
  <si>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</si>
  <si>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</si>
  <si>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</si>
  <si>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</si>
  <si>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</si>
  <si>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</si>
  <si>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</si>
  <si>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</si>
  <si>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</si>
  <si>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</si>
  <si>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</si>
  <si>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</si>
  <si>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</si>
  <si>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</si>
  <si>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</si>
  <si>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</si>
  <si>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lfd.
 Nr.</t>
  </si>
  <si>
    <t>Spiel-
paarung</t>
  </si>
  <si>
    <t>HM-V-AK2</t>
  </si>
  <si>
    <t>BSG WSW AG 2</t>
  </si>
  <si>
    <t>BSG Stadtwerke Bonn</t>
  </si>
  <si>
    <t>BSG FZ Jülich 2</t>
  </si>
  <si>
    <t>Post Heilbronn</t>
  </si>
  <si>
    <t>BSG RAe Eifler + Partner</t>
  </si>
  <si>
    <t>BSG FZ Jülich 1</t>
  </si>
  <si>
    <t>BSG WSW AG 1</t>
  </si>
  <si>
    <t>BSG Exxon Köln</t>
  </si>
  <si>
    <t>BSG Siemens Frankfurt</t>
  </si>
  <si>
    <t>SG JVA RS/FW HH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</si>
  <si>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</si>
  <si>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</si>
  <si>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</si>
  <si>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</si>
  <si>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</si>
  <si>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</si>
  <si>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</si>
  <si>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</si>
  <si>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</si>
  <si>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</si>
  <si>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</si>
  <si>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</si>
  <si>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</si>
  <si>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HM-V-AK2</t>
  </si>
  <si>
    <t>1:2</t>
  </si>
  <si>
    <t>2:1</t>
  </si>
  <si>
    <t>0:2</t>
  </si>
  <si>
    <t>2:0</t>
  </si>
  <si>
    <t>2:2</t>
  </si>
  <si>
    <t>6:5</t>
  </si>
  <si>
    <t>3</t>
  </si>
  <si>
    <t>0:4</t>
  </si>
  <si>
    <t>1:8</t>
  </si>
  <si>
    <t>5</t>
  </si>
  <si>
    <t>3:1</t>
  </si>
  <si>
    <t>7:4</t>
  </si>
  <si>
    <t>2</t>
  </si>
  <si>
    <t>4:0</t>
  </si>
  <si>
    <t>8:2</t>
  </si>
  <si>
    <t>1</t>
  </si>
  <si>
    <t>1:3</t>
  </si>
  <si>
    <t>4:7</t>
  </si>
  <si>
    <t>4</t>
  </si>
  <si>
    <t>8:0</t>
  </si>
  <si>
    <t>6:3</t>
  </si>
  <si>
    <t>5:6</t>
  </si>
  <si>
    <t>2:8</t>
  </si>
  <si>
    <t>3:7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</si>
</sst>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4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6" fillId="0" borderId="0" xfId="20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3" fillId="0" borderId="9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4" fillId="2" borderId="2" xfId="0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R14" sqref="R14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1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62" t="s">
        <v>4</v>
      </c>
      <c r="C5" s="63"/>
      <c r="D5" s="63"/>
      <c r="E5" s="63"/>
      <c r="F5" s="6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57" t="s">
        <v>5</v>
      </c>
      <c r="M5" s="57"/>
      <c r="N5" s="57" t="s">
        <v>13</v>
      </c>
      <c r="O5" s="57"/>
      <c r="P5" s="57" t="s">
        <v>6</v>
      </c>
      <c r="Q5" s="57"/>
    </row>
    <row r="6" spans="1:17" ht="27" customHeight="1">
      <c r="A6" s="15">
        <v>1</v>
      </c>
      <c r="B6" s="56" t="s">
        <v>42</v>
      </c>
      <c r="C6" s="56"/>
      <c r="D6" s="56"/>
      <c r="E6" s="56"/>
      <c r="F6" s="56"/>
      <c r="G6" s="16"/>
      <c r="H6" s="17" t="str">
        <f>M23</f>
        <v>2:0</v>
      </c>
      <c r="I6" s="17" t="str">
        <f>M21</f>
        <v>1:2</v>
      </c>
      <c r="J6" s="18" t="str">
        <f>M19</f>
        <v>1:2</v>
      </c>
      <c r="K6" s="18" t="str">
        <f>M17</f>
        <v>2:1</v>
      </c>
      <c r="L6" s="58" t="s">
        <v>66</v>
      </c>
      <c r="M6" s="59"/>
      <c r="N6" s="58" t="s">
        <v>67</v>
      </c>
      <c r="O6" s="59"/>
      <c r="P6" s="60" t="s">
        <v>68</v>
      </c>
      <c r="Q6" s="61"/>
    </row>
    <row r="7" spans="1:17" ht="27" customHeight="1">
      <c r="A7" s="15">
        <v>2</v>
      </c>
      <c r="B7" s="56" t="s">
        <v>38</v>
      </c>
      <c r="C7" s="56"/>
      <c r="D7" s="56"/>
      <c r="E7" s="56"/>
      <c r="F7" s="56"/>
      <c r="G7" s="17" t="str">
        <f>CONCATENATE(IF(SEARCH(":",H6)=3,MID(H6,4,2),MID(H6,3,1)),":",IF(SEARCH(":",H6)=3,MID(H6,1,2),MID(H6,1,1)))</f>
        <v>0:2</v>
      </c>
      <c r="H7" s="16"/>
      <c r="I7" s="17" t="str">
        <f>M20</f>
        <v>0:2</v>
      </c>
      <c r="J7" s="18" t="str">
        <f>M18</f>
        <v>0:2</v>
      </c>
      <c r="K7" s="18" t="str">
        <f>M15</f>
        <v>1:2</v>
      </c>
      <c r="L7" s="58" t="s">
        <v>69</v>
      </c>
      <c r="M7" s="59"/>
      <c r="N7" s="58" t="s">
        <v>70</v>
      </c>
      <c r="O7" s="59"/>
      <c r="P7" s="60" t="s">
        <v>71</v>
      </c>
      <c r="Q7" s="61"/>
    </row>
    <row r="8" spans="1:17" ht="27" customHeight="1">
      <c r="A8" s="15">
        <v>3</v>
      </c>
      <c r="B8" s="56" t="s">
        <v>39</v>
      </c>
      <c r="C8" s="56"/>
      <c r="D8" s="56"/>
      <c r="E8" s="56"/>
      <c r="F8" s="56"/>
      <c r="G8" s="17" t="str">
        <f>CONCATENATE(IF(SEARCH(":",I6)=3,MID(I6,4,2),MID(I6,3,1)),":",IF(SEARCH(":",I6)=3,MID(I6,1,2),MID(I6,1,1)))</f>
        <v>2:1</v>
      </c>
      <c r="H8" s="17" t="str">
        <f>CONCATENATE(IF(SEARCH(":",I7)=3,MID(I7,4,2),MID(I7,3,1)),":",IF(SEARCH(":",I7)=3,MID(I7,1,2),MID(I7,1,1)))</f>
        <v>2:0</v>
      </c>
      <c r="I8" s="16"/>
      <c r="J8" s="19" t="str">
        <f>M16</f>
        <v>1:2</v>
      </c>
      <c r="K8" s="18" t="str">
        <f>M24</f>
        <v>2:1</v>
      </c>
      <c r="L8" s="58" t="s">
        <v>72</v>
      </c>
      <c r="M8" s="59"/>
      <c r="N8" s="58" t="s">
        <v>73</v>
      </c>
      <c r="O8" s="59"/>
      <c r="P8" s="60" t="s">
        <v>74</v>
      </c>
      <c r="Q8" s="61"/>
    </row>
    <row r="9" spans="1:17" ht="27" customHeight="1">
      <c r="A9" s="15">
        <v>4</v>
      </c>
      <c r="B9" s="56" t="s">
        <v>40</v>
      </c>
      <c r="C9" s="56"/>
      <c r="D9" s="56"/>
      <c r="E9" s="56"/>
      <c r="F9" s="56"/>
      <c r="G9" s="17" t="str">
        <f>CONCATENATE(IF(SEARCH(":",J6)=3,MID(J6,4,2),MID(J6,3,1)),":",IF(SEARCH(":",J6)=3,MID(J6,1,2),MID(J6,1,1)))</f>
        <v>2:1</v>
      </c>
      <c r="H9" s="17" t="str">
        <f>CONCATENATE(IF(SEARCH(":",J7)=3,MID(J7,4,2),MID(J7,3,1)),":",IF(SEARCH(":",J7)=3,MID(J7,1,2),MID(J7,1,1)))</f>
        <v>2:0</v>
      </c>
      <c r="I9" s="17" t="str">
        <f>CONCATENATE(IF(SEARCH(":",J8)=3,MID(J8,4,2),MID(J8,3,1)),":",IF(SEARCH(":",J8)=3,MID(J8,1,2),MID(J8,1,1)))</f>
        <v>2:1</v>
      </c>
      <c r="J9" s="16"/>
      <c r="K9" s="18" t="str">
        <f>M22</f>
        <v>2:0</v>
      </c>
      <c r="L9" s="54" t="s">
        <v>75</v>
      </c>
      <c r="M9" s="54"/>
      <c r="N9" s="54" t="s">
        <v>76</v>
      </c>
      <c r="O9" s="54"/>
      <c r="P9" s="55" t="s">
        <v>77</v>
      </c>
      <c r="Q9" s="55"/>
    </row>
    <row r="10" spans="1:17" ht="27" customHeight="1">
      <c r="A10" s="15">
        <v>5</v>
      </c>
      <c r="B10" s="56" t="s">
        <v>41</v>
      </c>
      <c r="C10" s="56"/>
      <c r="D10" s="56"/>
      <c r="E10" s="56"/>
      <c r="F10" s="56"/>
      <c r="G10" s="17" t="str">
        <f>CONCATENATE(IF(SEARCH(":",K6)=3,MID(K6,4,2),MID(K6,3,1)),":",IF(SEARCH(":",K6)=3,MID(K6,1,2),MID(K6,1,1)))</f>
        <v>1:2</v>
      </c>
      <c r="H10" s="17" t="str">
        <f>CONCATENATE(IF(SEARCH(":",K7)=3,MID(K7,4,2),MID(K7,3,1)),":",IF(SEARCH(":",K7)=3,MID(K7,1,2),MID(K7,1,1)))</f>
        <v>2:1</v>
      </c>
      <c r="I10" s="17" t="str">
        <f>CONCATENATE(IF(SEARCH(":",K8)=3,MID(K8,4,2),MID(K8,3,1)),":",IF(SEARCH(":",K8)=3,MID(K8,1,2),MID(K8,1,1)))</f>
        <v>1:2</v>
      </c>
      <c r="J10" s="17" t="str">
        <f>CONCATENATE(IF(SEARCH(":",K9)=3,MID(K9,4,2),MID(K9,3,1)),":",IF(SEARCH(":",K9)=3,MID(K9,1,2),MID(K9,1,1)))</f>
        <v>0:2</v>
      </c>
      <c r="K10" s="16"/>
      <c r="L10" s="54" t="s">
        <v>78</v>
      </c>
      <c r="M10" s="54"/>
      <c r="N10" s="54" t="s">
        <v>79</v>
      </c>
      <c r="O10" s="54"/>
      <c r="P10" s="55" t="s">
        <v>80</v>
      </c>
      <c r="Q10" s="55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65" t="s">
        <v>4</v>
      </c>
      <c r="D14" s="66"/>
      <c r="E14" s="10"/>
      <c r="F14" s="67" t="s">
        <v>4</v>
      </c>
      <c r="G14" s="68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52" t="str">
        <f>B7</f>
        <v>BSG WSW AG 2</v>
      </c>
      <c r="D15" s="24"/>
      <c r="E15" s="22" t="s">
        <v>16</v>
      </c>
      <c r="F15" s="24" t="str">
        <f>B10</f>
        <v>Post Heilbronn</v>
      </c>
      <c r="G15" s="53"/>
      <c r="H15" s="6"/>
      <c r="I15" s="7"/>
      <c r="J15" s="7"/>
      <c r="K15" s="7"/>
      <c r="L15" s="7"/>
      <c r="M15" s="20" t="s">
        <v>62</v>
      </c>
      <c r="P15" s="2"/>
    </row>
    <row r="16" spans="1:16" ht="27" customHeight="1">
      <c r="A16" s="9" t="s">
        <v>17</v>
      </c>
      <c r="B16" s="8" t="s">
        <v>23</v>
      </c>
      <c r="C16" s="49" t="str">
        <f>B8</f>
        <v>BSG Stadtwerke Bonn</v>
      </c>
      <c r="D16" s="50"/>
      <c r="E16" s="23" t="s">
        <v>16</v>
      </c>
      <c r="F16" s="50" t="str">
        <f>B9</f>
        <v>BSG FZ Jülich 2</v>
      </c>
      <c r="G16" s="51"/>
      <c r="H16" s="6"/>
      <c r="I16" s="7"/>
      <c r="J16" s="7"/>
      <c r="K16" s="7"/>
      <c r="L16" s="7"/>
      <c r="M16" s="20" t="s">
        <v>62</v>
      </c>
      <c r="P16" s="2"/>
    </row>
    <row r="17" spans="1:16" ht="27" customHeight="1">
      <c r="A17" s="9" t="s">
        <v>19</v>
      </c>
      <c r="B17" s="8" t="s">
        <v>32</v>
      </c>
      <c r="C17" s="49" t="str">
        <f>B6</f>
        <v>BSG RAe Eifler + Partner</v>
      </c>
      <c r="D17" s="50"/>
      <c r="E17" s="23" t="s">
        <v>16</v>
      </c>
      <c r="F17" s="50" t="str">
        <f>B10</f>
        <v>Post Heilbronn</v>
      </c>
      <c r="G17" s="51"/>
      <c r="H17" s="6"/>
      <c r="I17" s="7"/>
      <c r="J17" s="7"/>
      <c r="K17" s="7"/>
      <c r="L17" s="7"/>
      <c r="M17" s="20" t="s">
        <v>63</v>
      </c>
      <c r="P17" s="2"/>
    </row>
    <row r="18" spans="1:16" ht="27" customHeight="1">
      <c r="A18" s="9" t="s">
        <v>24</v>
      </c>
      <c r="B18" s="8" t="s">
        <v>22</v>
      </c>
      <c r="C18" s="52" t="str">
        <f>B7</f>
        <v>BSG WSW AG 2</v>
      </c>
      <c r="D18" s="24"/>
      <c r="E18" s="22" t="s">
        <v>16</v>
      </c>
      <c r="F18" s="24" t="str">
        <f>B9</f>
        <v>BSG FZ Jülich 2</v>
      </c>
      <c r="G18" s="53"/>
      <c r="H18" s="6"/>
      <c r="I18" s="7"/>
      <c r="J18" s="7"/>
      <c r="K18" s="7"/>
      <c r="L18" s="7"/>
      <c r="M18" s="20" t="s">
        <v>64</v>
      </c>
      <c r="P18" s="2"/>
    </row>
    <row r="19" spans="1:16" ht="27" customHeight="1">
      <c r="A19" s="9" t="s">
        <v>25</v>
      </c>
      <c r="B19" s="8" t="s">
        <v>21</v>
      </c>
      <c r="C19" s="49" t="str">
        <f>B6</f>
        <v>BSG RAe Eifler + Partner</v>
      </c>
      <c r="D19" s="50"/>
      <c r="E19" s="23" t="s">
        <v>16</v>
      </c>
      <c r="F19" s="50" t="str">
        <f>B9</f>
        <v>BSG FZ Jülich 2</v>
      </c>
      <c r="G19" s="51"/>
      <c r="H19" s="6"/>
      <c r="I19" s="7"/>
      <c r="J19" s="7"/>
      <c r="K19" s="7"/>
      <c r="L19" s="7"/>
      <c r="M19" s="20" t="s">
        <v>62</v>
      </c>
      <c r="P19" s="2"/>
    </row>
    <row r="20" spans="1:16" ht="27" customHeight="1">
      <c r="A20" s="9" t="s">
        <v>26</v>
      </c>
      <c r="B20" s="8" t="s">
        <v>15</v>
      </c>
      <c r="C20" s="49" t="str">
        <f>B7</f>
        <v>BSG WSW AG 2</v>
      </c>
      <c r="D20" s="50"/>
      <c r="E20" s="23" t="s">
        <v>16</v>
      </c>
      <c r="F20" s="50" t="str">
        <f>B8</f>
        <v>BSG Stadtwerke Bonn</v>
      </c>
      <c r="G20" s="51"/>
      <c r="H20" s="6"/>
      <c r="I20" s="7"/>
      <c r="J20" s="7"/>
      <c r="K20" s="7"/>
      <c r="L20" s="7"/>
      <c r="M20" s="20" t="s">
        <v>64</v>
      </c>
      <c r="P20" s="2"/>
    </row>
    <row r="21" spans="1:16" ht="27" customHeight="1">
      <c r="A21" s="9" t="s">
        <v>27</v>
      </c>
      <c r="B21" s="8" t="s">
        <v>18</v>
      </c>
      <c r="C21" s="49" t="str">
        <f>B6</f>
        <v>BSG RAe Eifler + Partner</v>
      </c>
      <c r="D21" s="50"/>
      <c r="E21" s="23" t="s">
        <v>16</v>
      </c>
      <c r="F21" s="50" t="str">
        <f>B8</f>
        <v>BSG Stadtwerke Bonn</v>
      </c>
      <c r="G21" s="51"/>
      <c r="H21" s="6"/>
      <c r="I21" s="7"/>
      <c r="J21" s="7"/>
      <c r="K21" s="7"/>
      <c r="L21" s="7"/>
      <c r="M21" s="20" t="s">
        <v>62</v>
      </c>
      <c r="P21" s="2"/>
    </row>
    <row r="22" spans="1:16" ht="27" customHeight="1">
      <c r="A22" s="9" t="s">
        <v>28</v>
      </c>
      <c r="B22" s="8" t="s">
        <v>33</v>
      </c>
      <c r="C22" s="52" t="str">
        <f>B9</f>
        <v>BSG FZ Jülich 2</v>
      </c>
      <c r="D22" s="24"/>
      <c r="E22" s="22" t="s">
        <v>16</v>
      </c>
      <c r="F22" s="24" t="str">
        <f>B10</f>
        <v>Post Heilbronn</v>
      </c>
      <c r="G22" s="53"/>
      <c r="H22" s="6"/>
      <c r="I22" s="7"/>
      <c r="J22" s="7"/>
      <c r="K22" s="7"/>
      <c r="L22" s="7"/>
      <c r="M22" s="20" t="s">
        <v>65</v>
      </c>
      <c r="P22" s="2"/>
    </row>
    <row r="23" spans="1:16" ht="27" customHeight="1">
      <c r="A23" s="9" t="s">
        <v>29</v>
      </c>
      <c r="B23" s="8" t="s">
        <v>20</v>
      </c>
      <c r="C23" s="49" t="str">
        <f>B6</f>
        <v>BSG RAe Eifler + Partner</v>
      </c>
      <c r="D23" s="50"/>
      <c r="E23" s="23" t="s">
        <v>16</v>
      </c>
      <c r="F23" s="50" t="str">
        <f>B7</f>
        <v>BSG WSW AG 2</v>
      </c>
      <c r="G23" s="51"/>
      <c r="H23" s="6"/>
      <c r="I23" s="7"/>
      <c r="J23" s="7"/>
      <c r="K23" s="7"/>
      <c r="L23" s="7"/>
      <c r="M23" s="20" t="s">
        <v>65</v>
      </c>
      <c r="P23" s="2"/>
    </row>
    <row r="24" spans="1:16" ht="27" customHeight="1">
      <c r="A24" s="9" t="s">
        <v>30</v>
      </c>
      <c r="B24" s="8" t="s">
        <v>34</v>
      </c>
      <c r="C24" s="49" t="str">
        <f>B8</f>
        <v>BSG Stadtwerke Bonn</v>
      </c>
      <c r="D24" s="50"/>
      <c r="E24" s="23" t="s">
        <v>16</v>
      </c>
      <c r="F24" s="50" t="str">
        <f>B10</f>
        <v>Post Heilbronn</v>
      </c>
      <c r="G24" s="51"/>
      <c r="H24" s="6"/>
      <c r="I24" s="7"/>
      <c r="J24" s="7"/>
      <c r="K24" s="7"/>
      <c r="L24" s="7"/>
      <c r="M24" s="20" t="s">
        <v>63</v>
      </c>
      <c r="P24" s="2"/>
    </row>
  </sheetData>
  <mergeCells count="46">
    <mergeCell ref="C19:D19"/>
    <mergeCell ref="F19:G19"/>
    <mergeCell ref="C20:D20"/>
    <mergeCell ref="F20:G20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N7:O7"/>
    <mergeCell ref="N8:O8"/>
    <mergeCell ref="L5:M5"/>
    <mergeCell ref="N5:O5"/>
    <mergeCell ref="P5:Q5"/>
    <mergeCell ref="L6:M6"/>
    <mergeCell ref="P6:Q6"/>
    <mergeCell ref="B5:F5"/>
    <mergeCell ref="B6:F6"/>
    <mergeCell ref="N6:O6"/>
    <mergeCell ref="L10:M10"/>
    <mergeCell ref="N10:O10"/>
    <mergeCell ref="P10:Q10"/>
    <mergeCell ref="B10:F10"/>
    <mergeCell ref="C21:D21"/>
    <mergeCell ref="F21:G21"/>
    <mergeCell ref="C22:D22"/>
    <mergeCell ref="F22:G22"/>
    <mergeCell ref="C23:D23"/>
    <mergeCell ref="F23:G23"/>
    <mergeCell ref="C24:D24"/>
    <mergeCell ref="F24:G24"/>
  </mergeCells>
  <printOptions/>
  <pageMargins left="0.75" right="0.29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R10" sqref="R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6" width="4.796875" style="0" customWidth="1"/>
    <col min="7" max="15" width="4.59765625" style="0" customWidth="1"/>
    <col min="16" max="17" width="3.796875" style="0" customWidth="1"/>
    <col min="18" max="20" width="5.796875" style="0" customWidth="1"/>
  </cols>
  <sheetData>
    <row r="1" spans="1:16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>
      <c r="A3" s="3" t="s">
        <v>1</v>
      </c>
      <c r="B3" s="2"/>
      <c r="C3" s="2"/>
      <c r="D3" s="2"/>
      <c r="E3" s="21" t="s">
        <v>37</v>
      </c>
      <c r="F3" s="21"/>
      <c r="G3" s="21"/>
      <c r="H3" s="21"/>
      <c r="I3" s="21"/>
      <c r="J3" s="2"/>
      <c r="K3" s="2"/>
      <c r="L3" s="3" t="s">
        <v>2</v>
      </c>
      <c r="M3" s="2"/>
      <c r="N3" s="2"/>
      <c r="O3" s="21">
        <v>2</v>
      </c>
      <c r="P3" s="2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5" customFormat="1" ht="27" customHeight="1">
      <c r="A5" s="15" t="s">
        <v>3</v>
      </c>
      <c r="B5" s="62" t="s">
        <v>4</v>
      </c>
      <c r="C5" s="63"/>
      <c r="D5" s="63"/>
      <c r="E5" s="63"/>
      <c r="F5" s="64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57" t="s">
        <v>5</v>
      </c>
      <c r="M5" s="57"/>
      <c r="N5" s="57" t="s">
        <v>13</v>
      </c>
      <c r="O5" s="57"/>
      <c r="P5" s="57" t="s">
        <v>6</v>
      </c>
      <c r="Q5" s="57"/>
    </row>
    <row r="6" spans="1:17" ht="27" customHeight="1">
      <c r="A6" s="15">
        <v>1</v>
      </c>
      <c r="B6" s="56" t="s">
        <v>43</v>
      </c>
      <c r="C6" s="56"/>
      <c r="D6" s="56"/>
      <c r="E6" s="56"/>
      <c r="F6" s="56"/>
      <c r="G6" s="16"/>
      <c r="H6" s="17" t="str">
        <f>M23</f>
        <v>2:0</v>
      </c>
      <c r="I6" s="17" t="str">
        <f>M21</f>
        <v>2:0</v>
      </c>
      <c r="J6" s="18" t="str">
        <f>M19</f>
        <v>2:0</v>
      </c>
      <c r="K6" s="18" t="str">
        <f>M17</f>
        <v>2:0</v>
      </c>
      <c r="L6" s="58" t="s">
        <v>75</v>
      </c>
      <c r="M6" s="59"/>
      <c r="N6" s="58" t="s">
        <v>81</v>
      </c>
      <c r="O6" s="59"/>
      <c r="P6" s="60" t="s">
        <v>77</v>
      </c>
      <c r="Q6" s="61"/>
    </row>
    <row r="7" spans="1:17" ht="27" customHeight="1">
      <c r="A7" s="15">
        <v>2</v>
      </c>
      <c r="B7" s="56" t="s">
        <v>44</v>
      </c>
      <c r="C7" s="56"/>
      <c r="D7" s="56"/>
      <c r="E7" s="56"/>
      <c r="F7" s="56"/>
      <c r="G7" s="17" t="str">
        <f>CONCATENATE(IF(SEARCH(":",H6)=3,MID(H6,4,2),MID(H6,3,1)),":",IF(SEARCH(":",H6)=3,MID(H6,1,2),MID(H6,1,1)))</f>
        <v>0:2</v>
      </c>
      <c r="H7" s="16"/>
      <c r="I7" s="17" t="str">
        <f>M20</f>
        <v>2:1</v>
      </c>
      <c r="J7" s="18" t="str">
        <f>M18</f>
        <v>2:0</v>
      </c>
      <c r="K7" s="18" t="str">
        <f>M15</f>
        <v>2:0</v>
      </c>
      <c r="L7" s="58" t="s">
        <v>72</v>
      </c>
      <c r="M7" s="59"/>
      <c r="N7" s="58" t="s">
        <v>82</v>
      </c>
      <c r="O7" s="59"/>
      <c r="P7" s="60" t="s">
        <v>74</v>
      </c>
      <c r="Q7" s="61"/>
    </row>
    <row r="8" spans="1:17" ht="27" customHeight="1">
      <c r="A8" s="15">
        <v>3</v>
      </c>
      <c r="B8" s="56" t="s">
        <v>45</v>
      </c>
      <c r="C8" s="56"/>
      <c r="D8" s="56"/>
      <c r="E8" s="56"/>
      <c r="F8" s="56"/>
      <c r="G8" s="17" t="str">
        <f>CONCATENATE(IF(SEARCH(":",I6)=3,MID(I6,4,2),MID(I6,3,1)),":",IF(SEARCH(":",I6)=3,MID(I6,1,2),MID(I6,1,1)))</f>
        <v>0:2</v>
      </c>
      <c r="H8" s="17" t="str">
        <f>CONCATENATE(IF(SEARCH(":",I7)=3,MID(I7,4,2),MID(I7,3,1)),":",IF(SEARCH(":",I7)=3,MID(I7,1,2),MID(I7,1,1)))</f>
        <v>1:2</v>
      </c>
      <c r="I8" s="16"/>
      <c r="J8" s="19" t="str">
        <f>M16</f>
        <v>2:1</v>
      </c>
      <c r="K8" s="18" t="str">
        <f>M24</f>
        <v>2:1</v>
      </c>
      <c r="L8" s="58" t="s">
        <v>66</v>
      </c>
      <c r="M8" s="59"/>
      <c r="N8" s="58" t="s">
        <v>83</v>
      </c>
      <c r="O8" s="59"/>
      <c r="P8" s="60" t="s">
        <v>68</v>
      </c>
      <c r="Q8" s="61"/>
    </row>
    <row r="9" spans="1:17" ht="27" customHeight="1">
      <c r="A9" s="15">
        <v>4</v>
      </c>
      <c r="B9" s="56" t="s">
        <v>46</v>
      </c>
      <c r="C9" s="56"/>
      <c r="D9" s="56"/>
      <c r="E9" s="56"/>
      <c r="F9" s="56"/>
      <c r="G9" s="17" t="str">
        <f>CONCATENATE(IF(SEARCH(":",J6)=3,MID(J6,4,2),MID(J6,3,1)),":",IF(SEARCH(":",J6)=3,MID(J6,1,2),MID(J6,1,1)))</f>
        <v>0:2</v>
      </c>
      <c r="H9" s="17" t="str">
        <f>CONCATENATE(IF(SEARCH(":",J7)=3,MID(J7,4,2),MID(J7,3,1)),":",IF(SEARCH(":",J7)=3,MID(J7,1,2),MID(J7,1,1)))</f>
        <v>0:2</v>
      </c>
      <c r="I9" s="17" t="str">
        <f>CONCATENATE(IF(SEARCH(":",J8)=3,MID(J8,4,2),MID(J8,3,1)),":",IF(SEARCH(":",J8)=3,MID(J8,1,2),MID(J8,1,1)))</f>
        <v>1:2</v>
      </c>
      <c r="J9" s="16"/>
      <c r="K9" s="18" t="str">
        <f>M22</f>
        <v>1:2</v>
      </c>
      <c r="L9" s="54" t="s">
        <v>69</v>
      </c>
      <c r="M9" s="54"/>
      <c r="N9" s="54" t="s">
        <v>84</v>
      </c>
      <c r="O9" s="54"/>
      <c r="P9" s="55" t="s">
        <v>71</v>
      </c>
      <c r="Q9" s="55"/>
    </row>
    <row r="10" spans="1:17" ht="27" customHeight="1">
      <c r="A10" s="15">
        <v>5</v>
      </c>
      <c r="B10" s="56" t="s">
        <v>47</v>
      </c>
      <c r="C10" s="56"/>
      <c r="D10" s="56"/>
      <c r="E10" s="56"/>
      <c r="F10" s="56"/>
      <c r="G10" s="17" t="str">
        <f>CONCATENATE(IF(SEARCH(":",K6)=3,MID(K6,4,2),MID(K6,3,1)),":",IF(SEARCH(":",K6)=3,MID(K6,1,2),MID(K6,1,1)))</f>
        <v>0:2</v>
      </c>
      <c r="H10" s="17" t="str">
        <f>CONCATENATE(IF(SEARCH(":",K7)=3,MID(K7,4,2),MID(K7,3,1)),":",IF(SEARCH(":",K7)=3,MID(K7,1,2),MID(K7,1,1)))</f>
        <v>0:2</v>
      </c>
      <c r="I10" s="17" t="str">
        <f>CONCATENATE(IF(SEARCH(":",K8)=3,MID(K8,4,2),MID(K8,3,1)),":",IF(SEARCH(":",K8)=3,MID(K8,1,2),MID(K8,1,1)))</f>
        <v>1:2</v>
      </c>
      <c r="J10" s="17" t="str">
        <f>CONCATENATE(IF(SEARCH(":",K9)=3,MID(K9,4,2),MID(K9,3,1)),":",IF(SEARCH(":",K9)=3,MID(K9,1,2),MID(K9,1,1)))</f>
        <v>2:1</v>
      </c>
      <c r="K10" s="16"/>
      <c r="L10" s="54" t="s">
        <v>78</v>
      </c>
      <c r="M10" s="54"/>
      <c r="N10" s="54" t="s">
        <v>85</v>
      </c>
      <c r="O10" s="54"/>
      <c r="P10" s="55" t="s">
        <v>80</v>
      </c>
      <c r="Q10" s="55"/>
    </row>
    <row r="11" spans="1:16" ht="4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7" customHeight="1">
      <c r="A14" s="13" t="s">
        <v>35</v>
      </c>
      <c r="B14" s="14" t="s">
        <v>36</v>
      </c>
      <c r="C14" s="65" t="s">
        <v>4</v>
      </c>
      <c r="D14" s="66"/>
      <c r="E14" s="10"/>
      <c r="F14" s="67" t="s">
        <v>4</v>
      </c>
      <c r="G14" s="68"/>
      <c r="H14" s="11" t="s">
        <v>8</v>
      </c>
      <c r="I14" s="12" t="s">
        <v>9</v>
      </c>
      <c r="J14" s="12" t="s">
        <v>10</v>
      </c>
      <c r="K14" s="12" t="s">
        <v>11</v>
      </c>
      <c r="L14" s="12" t="s">
        <v>12</v>
      </c>
      <c r="M14" s="12" t="s">
        <v>13</v>
      </c>
      <c r="P14" s="4"/>
    </row>
    <row r="15" spans="1:16" ht="27" customHeight="1">
      <c r="A15" s="9" t="s">
        <v>14</v>
      </c>
      <c r="B15" s="8" t="s">
        <v>31</v>
      </c>
      <c r="C15" s="52" t="str">
        <f>B7</f>
        <v>BSG WSW AG 1</v>
      </c>
      <c r="D15" s="24"/>
      <c r="E15" s="22" t="s">
        <v>16</v>
      </c>
      <c r="F15" s="24" t="str">
        <f>B10</f>
        <v>SG JVA RS/FW HH</v>
      </c>
      <c r="G15" s="53"/>
      <c r="H15" s="6"/>
      <c r="I15" s="7"/>
      <c r="J15" s="7"/>
      <c r="K15" s="7"/>
      <c r="L15" s="7"/>
      <c r="M15" s="20" t="s">
        <v>65</v>
      </c>
      <c r="P15" s="2"/>
    </row>
    <row r="16" spans="1:16" ht="27" customHeight="1">
      <c r="A16" s="9" t="s">
        <v>17</v>
      </c>
      <c r="B16" s="8" t="s">
        <v>23</v>
      </c>
      <c r="C16" s="49" t="str">
        <f>B8</f>
        <v>BSG Exxon Köln</v>
      </c>
      <c r="D16" s="50"/>
      <c r="E16" s="23" t="s">
        <v>16</v>
      </c>
      <c r="F16" s="50" t="str">
        <f>B9</f>
        <v>BSG Siemens Frankfurt</v>
      </c>
      <c r="G16" s="51"/>
      <c r="H16" s="6"/>
      <c r="I16" s="7"/>
      <c r="J16" s="7"/>
      <c r="K16" s="7"/>
      <c r="L16" s="7"/>
      <c r="M16" s="20" t="s">
        <v>63</v>
      </c>
      <c r="P16" s="2"/>
    </row>
    <row r="17" spans="1:16" ht="27" customHeight="1">
      <c r="A17" s="9" t="s">
        <v>19</v>
      </c>
      <c r="B17" s="8" t="s">
        <v>32</v>
      </c>
      <c r="C17" s="49" t="str">
        <f>B6</f>
        <v>BSG FZ Jülich 1</v>
      </c>
      <c r="D17" s="50"/>
      <c r="E17" s="23" t="s">
        <v>16</v>
      </c>
      <c r="F17" s="50" t="str">
        <f>B10</f>
        <v>SG JVA RS/FW HH</v>
      </c>
      <c r="G17" s="51"/>
      <c r="H17" s="6"/>
      <c r="I17" s="7"/>
      <c r="J17" s="7"/>
      <c r="K17" s="7"/>
      <c r="L17" s="7"/>
      <c r="M17" s="20" t="s">
        <v>65</v>
      </c>
      <c r="P17" s="2"/>
    </row>
    <row r="18" spans="1:16" ht="27" customHeight="1">
      <c r="A18" s="9" t="s">
        <v>24</v>
      </c>
      <c r="B18" s="8" t="s">
        <v>22</v>
      </c>
      <c r="C18" s="52" t="str">
        <f>B7</f>
        <v>BSG WSW AG 1</v>
      </c>
      <c r="D18" s="24"/>
      <c r="E18" s="22" t="s">
        <v>16</v>
      </c>
      <c r="F18" s="24" t="str">
        <f>B9</f>
        <v>BSG Siemens Frankfurt</v>
      </c>
      <c r="G18" s="53"/>
      <c r="H18" s="6"/>
      <c r="I18" s="7"/>
      <c r="J18" s="7"/>
      <c r="K18" s="7"/>
      <c r="L18" s="7"/>
      <c r="M18" s="20" t="s">
        <v>65</v>
      </c>
      <c r="P18" s="2"/>
    </row>
    <row r="19" spans="1:16" ht="27" customHeight="1">
      <c r="A19" s="9" t="s">
        <v>25</v>
      </c>
      <c r="B19" s="8" t="s">
        <v>21</v>
      </c>
      <c r="C19" s="49" t="str">
        <f>B6</f>
        <v>BSG FZ Jülich 1</v>
      </c>
      <c r="D19" s="50"/>
      <c r="E19" s="23" t="s">
        <v>16</v>
      </c>
      <c r="F19" s="50" t="str">
        <f>B9</f>
        <v>BSG Siemens Frankfurt</v>
      </c>
      <c r="G19" s="51"/>
      <c r="H19" s="6"/>
      <c r="I19" s="7"/>
      <c r="J19" s="7"/>
      <c r="K19" s="7"/>
      <c r="L19" s="7"/>
      <c r="M19" s="20" t="s">
        <v>65</v>
      </c>
      <c r="P19" s="2"/>
    </row>
    <row r="20" spans="1:16" ht="27" customHeight="1">
      <c r="A20" s="9" t="s">
        <v>26</v>
      </c>
      <c r="B20" s="8" t="s">
        <v>15</v>
      </c>
      <c r="C20" s="49" t="str">
        <f>B7</f>
        <v>BSG WSW AG 1</v>
      </c>
      <c r="D20" s="50"/>
      <c r="E20" s="23" t="s">
        <v>16</v>
      </c>
      <c r="F20" s="50" t="str">
        <f>B8</f>
        <v>BSG Exxon Köln</v>
      </c>
      <c r="G20" s="51"/>
      <c r="H20" s="6"/>
      <c r="I20" s="7"/>
      <c r="J20" s="7"/>
      <c r="K20" s="7"/>
      <c r="L20" s="7"/>
      <c r="M20" s="20" t="s">
        <v>63</v>
      </c>
      <c r="P20" s="2"/>
    </row>
    <row r="21" spans="1:16" ht="27" customHeight="1">
      <c r="A21" s="9" t="s">
        <v>27</v>
      </c>
      <c r="B21" s="8" t="s">
        <v>18</v>
      </c>
      <c r="C21" s="49" t="str">
        <f>B6</f>
        <v>BSG FZ Jülich 1</v>
      </c>
      <c r="D21" s="50"/>
      <c r="E21" s="23" t="s">
        <v>16</v>
      </c>
      <c r="F21" s="50" t="str">
        <f>B8</f>
        <v>BSG Exxon Köln</v>
      </c>
      <c r="G21" s="51"/>
      <c r="H21" s="6"/>
      <c r="I21" s="7"/>
      <c r="J21" s="7"/>
      <c r="K21" s="7"/>
      <c r="L21" s="7"/>
      <c r="M21" s="20" t="s">
        <v>65</v>
      </c>
      <c r="P21" s="2"/>
    </row>
    <row r="22" spans="1:16" ht="27" customHeight="1">
      <c r="A22" s="9" t="s">
        <v>28</v>
      </c>
      <c r="B22" s="8" t="s">
        <v>33</v>
      </c>
      <c r="C22" s="52" t="str">
        <f>B9</f>
        <v>BSG Siemens Frankfurt</v>
      </c>
      <c r="D22" s="24"/>
      <c r="E22" s="22" t="s">
        <v>16</v>
      </c>
      <c r="F22" s="24" t="str">
        <f>B10</f>
        <v>SG JVA RS/FW HH</v>
      </c>
      <c r="G22" s="53"/>
      <c r="H22" s="6"/>
      <c r="I22" s="7"/>
      <c r="J22" s="7"/>
      <c r="K22" s="7"/>
      <c r="L22" s="7"/>
      <c r="M22" s="20" t="s">
        <v>62</v>
      </c>
      <c r="P22" s="2"/>
    </row>
    <row r="23" spans="1:16" ht="27" customHeight="1">
      <c r="A23" s="9" t="s">
        <v>29</v>
      </c>
      <c r="B23" s="8" t="s">
        <v>20</v>
      </c>
      <c r="C23" s="49" t="str">
        <f>B6</f>
        <v>BSG FZ Jülich 1</v>
      </c>
      <c r="D23" s="50"/>
      <c r="E23" s="23" t="s">
        <v>16</v>
      </c>
      <c r="F23" s="50" t="str">
        <f>B7</f>
        <v>BSG WSW AG 1</v>
      </c>
      <c r="G23" s="51"/>
      <c r="H23" s="6"/>
      <c r="I23" s="7"/>
      <c r="J23" s="7"/>
      <c r="K23" s="7"/>
      <c r="L23" s="7"/>
      <c r="M23" s="20" t="s">
        <v>65</v>
      </c>
      <c r="P23" s="2"/>
    </row>
    <row r="24" spans="1:16" ht="27" customHeight="1">
      <c r="A24" s="9" t="s">
        <v>30</v>
      </c>
      <c r="B24" s="8" t="s">
        <v>34</v>
      </c>
      <c r="C24" s="49" t="str">
        <f>B8</f>
        <v>BSG Exxon Köln</v>
      </c>
      <c r="D24" s="50"/>
      <c r="E24" s="23" t="s">
        <v>16</v>
      </c>
      <c r="F24" s="50" t="str">
        <f>B10</f>
        <v>SG JVA RS/FW HH</v>
      </c>
      <c r="G24" s="51"/>
      <c r="H24" s="6"/>
      <c r="I24" s="7"/>
      <c r="J24" s="7"/>
      <c r="K24" s="7"/>
      <c r="L24" s="7"/>
      <c r="M24" s="20" t="s">
        <v>63</v>
      </c>
      <c r="P24" s="2"/>
    </row>
  </sheetData>
  <mergeCells count="46">
    <mergeCell ref="C23:D23"/>
    <mergeCell ref="F23:G23"/>
    <mergeCell ref="C24:D24"/>
    <mergeCell ref="F24:G24"/>
    <mergeCell ref="C21:D21"/>
    <mergeCell ref="F21:G21"/>
    <mergeCell ref="C22:D22"/>
    <mergeCell ref="F22:G22"/>
    <mergeCell ref="L10:M10"/>
    <mergeCell ref="N10:O10"/>
    <mergeCell ref="P10:Q10"/>
    <mergeCell ref="B10:F10"/>
    <mergeCell ref="P5:Q5"/>
    <mergeCell ref="L6:M6"/>
    <mergeCell ref="P6:Q6"/>
    <mergeCell ref="B5:F5"/>
    <mergeCell ref="B6:F6"/>
    <mergeCell ref="N6:O6"/>
    <mergeCell ref="N7:O7"/>
    <mergeCell ref="N8:O8"/>
    <mergeCell ref="L5:M5"/>
    <mergeCell ref="N5:O5"/>
    <mergeCell ref="P7:Q7"/>
    <mergeCell ref="P8:Q8"/>
    <mergeCell ref="C14:D14"/>
    <mergeCell ref="F14:G14"/>
    <mergeCell ref="L7:M7"/>
    <mergeCell ref="L8:M8"/>
    <mergeCell ref="B7:F7"/>
    <mergeCell ref="B8:F8"/>
    <mergeCell ref="B9:F9"/>
    <mergeCell ref="N9:O9"/>
    <mergeCell ref="L9:M9"/>
    <mergeCell ref="P9:Q9"/>
    <mergeCell ref="C18:D18"/>
    <mergeCell ref="F18:G18"/>
    <mergeCell ref="C15:D15"/>
    <mergeCell ref="C16:D16"/>
    <mergeCell ref="C17:D17"/>
    <mergeCell ref="F15:G15"/>
    <mergeCell ref="F16:G16"/>
    <mergeCell ref="F17:G17"/>
    <mergeCell ref="C19:D19"/>
    <mergeCell ref="F19:G19"/>
    <mergeCell ref="C20:D20"/>
    <mergeCell ref="F20:G20"/>
  </mergeCells>
  <printOptions/>
  <pageMargins left="0.75" right="0.2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5">
      <selection activeCell="C12" sqref="C12"/>
    </sheetView>
  </sheetViews>
  <sheetFormatPr defaultColWidth="11.19921875" defaultRowHeight="15"/>
  <cols>
    <col min="1" max="1" width="1.59765625" style="48" customWidth="1"/>
    <col min="2" max="4" width="31.69921875" style="27" customWidth="1"/>
    <col min="5" max="5" width="23.8984375" style="27" customWidth="1"/>
    <col min="6" max="6" width="20.796875" style="27" customWidth="1"/>
    <col min="7" max="9" width="3.19921875" style="27" customWidth="1"/>
    <col min="10" max="16384" width="8.8984375" style="27" customWidth="1"/>
  </cols>
  <sheetData>
    <row r="1" spans="1:9" ht="27" customHeight="1">
      <c r="A1" s="25" t="s">
        <v>0</v>
      </c>
      <c r="B1" s="25"/>
      <c r="C1" s="25"/>
      <c r="D1" s="26" t="s">
        <v>61</v>
      </c>
      <c r="G1" s="28"/>
      <c r="H1" s="28"/>
      <c r="I1" s="28"/>
    </row>
    <row r="2" spans="1:9" ht="89.25" customHeight="1">
      <c r="A2" s="29"/>
      <c r="B2" s="30"/>
      <c r="C2" s="31"/>
      <c r="D2" s="31"/>
      <c r="E2" s="31"/>
      <c r="F2" s="26"/>
      <c r="G2" s="28"/>
      <c r="H2" s="28"/>
      <c r="I2" s="28"/>
    </row>
    <row r="3" spans="1:9" ht="15" customHeight="1">
      <c r="A3" s="29"/>
      <c r="B3" s="32" t="s">
        <v>48</v>
      </c>
      <c r="C3" s="32" t="s">
        <v>49</v>
      </c>
      <c r="F3" s="28"/>
      <c r="G3" s="28"/>
      <c r="H3" s="28"/>
      <c r="I3" s="28"/>
    </row>
    <row r="4" spans="1:9" ht="15" customHeight="1">
      <c r="A4" s="29"/>
      <c r="B4" s="28"/>
      <c r="C4" s="28"/>
      <c r="D4" s="28"/>
      <c r="E4" s="28"/>
      <c r="F4" s="28"/>
      <c r="G4" s="28"/>
      <c r="H4" s="28"/>
      <c r="I4" s="28"/>
    </row>
    <row r="5" spans="1:9" ht="34.5" customHeight="1">
      <c r="A5" s="33" t="s">
        <v>50</v>
      </c>
      <c r="B5" s="44" t="s">
        <v>40</v>
      </c>
      <c r="C5" s="28"/>
      <c r="D5" s="28"/>
      <c r="E5" s="28"/>
      <c r="F5" s="28"/>
      <c r="G5" s="28"/>
      <c r="H5" s="28"/>
      <c r="I5" s="28"/>
    </row>
    <row r="6" spans="1:9" ht="34.5" customHeight="1">
      <c r="A6" s="34"/>
      <c r="B6" s="35" t="s">
        <v>51</v>
      </c>
      <c r="C6" s="36" t="s">
        <v>40</v>
      </c>
      <c r="D6" s="37"/>
      <c r="E6" s="38"/>
      <c r="F6" s="38"/>
      <c r="G6" s="38"/>
      <c r="H6" s="28"/>
      <c r="I6" s="28"/>
    </row>
    <row r="7" spans="1:9" ht="34.5" customHeight="1">
      <c r="A7" s="33" t="s">
        <v>52</v>
      </c>
      <c r="B7" s="39" t="s">
        <v>44</v>
      </c>
      <c r="C7" s="40"/>
      <c r="D7" s="41"/>
      <c r="E7" s="38"/>
      <c r="F7" s="38"/>
      <c r="G7" s="38"/>
      <c r="H7" s="28"/>
      <c r="I7" s="28"/>
    </row>
    <row r="8" spans="1:9" ht="34.5" customHeight="1">
      <c r="A8" s="34"/>
      <c r="B8" s="42" t="s">
        <v>53</v>
      </c>
      <c r="C8" s="43"/>
      <c r="D8" s="36" t="s">
        <v>40</v>
      </c>
      <c r="E8" s="38"/>
      <c r="F8" s="38"/>
      <c r="G8" s="38"/>
      <c r="H8" s="28"/>
      <c r="I8" s="28"/>
    </row>
    <row r="9" spans="1:9" ht="34.5" customHeight="1">
      <c r="A9" s="33" t="s">
        <v>54</v>
      </c>
      <c r="B9" s="44" t="s">
        <v>39</v>
      </c>
      <c r="C9" s="43"/>
      <c r="D9" s="45"/>
      <c r="E9" s="38"/>
      <c r="F9" s="38"/>
      <c r="G9" s="38"/>
      <c r="H9" s="28"/>
      <c r="I9" s="28"/>
    </row>
    <row r="10" spans="1:9" ht="34.5" customHeight="1">
      <c r="A10" s="34"/>
      <c r="B10" s="35" t="s">
        <v>55</v>
      </c>
      <c r="C10" s="46" t="s">
        <v>43</v>
      </c>
      <c r="D10" s="41"/>
      <c r="E10" s="38"/>
      <c r="F10" s="38"/>
      <c r="G10" s="38"/>
      <c r="H10" s="28"/>
      <c r="I10" s="28"/>
    </row>
    <row r="11" spans="1:9" ht="34.5" customHeight="1">
      <c r="A11" s="33" t="s">
        <v>56</v>
      </c>
      <c r="B11" s="39" t="s">
        <v>43</v>
      </c>
      <c r="C11" s="41"/>
      <c r="D11" s="41"/>
      <c r="E11" s="38"/>
      <c r="F11" s="38"/>
      <c r="G11" s="38"/>
      <c r="H11" s="28"/>
      <c r="I11" s="28"/>
    </row>
    <row r="12" spans="1:7" ht="60" customHeight="1">
      <c r="A12" s="29"/>
      <c r="B12" s="42" t="s">
        <v>57</v>
      </c>
      <c r="C12" s="28"/>
      <c r="E12" s="28"/>
      <c r="F12" s="28"/>
      <c r="G12" s="28"/>
    </row>
    <row r="13" spans="1:7" ht="15">
      <c r="A13" s="29"/>
      <c r="B13" s="28"/>
      <c r="C13" s="47" t="s">
        <v>58</v>
      </c>
      <c r="D13" s="69" t="s">
        <v>40</v>
      </c>
      <c r="E13" s="28"/>
      <c r="F13" s="28"/>
      <c r="G13" s="28"/>
    </row>
    <row r="14" spans="3:5" ht="15">
      <c r="C14" s="47" t="s">
        <v>59</v>
      </c>
      <c r="D14" s="69" t="s">
        <v>43</v>
      </c>
      <c r="E14" s="28"/>
    </row>
    <row r="15" spans="3:4" ht="15">
      <c r="C15" s="47" t="s">
        <v>60</v>
      </c>
      <c r="D15" s="69" t="s">
        <v>44</v>
      </c>
    </row>
    <row r="16" spans="3:4" ht="15">
      <c r="C16" s="47" t="s">
        <v>60</v>
      </c>
      <c r="D16" s="69" t="s">
        <v>39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2006-06-21T10:37:44Z</cp:lastPrinted>
  <dcterms:created xsi:type="dcterms:W3CDTF">2006-06-21T08:26:38Z</dcterms:created>
  <dcterms:modified xsi:type="dcterms:W3CDTF">2006-08-03T07:51:43Z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656906399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